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10455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'BUF'!$A$1:$Q$40</definedName>
    <definedName name="_xlnm.Print_Area" localSheetId="8">'CPT'!$A$1:$Q$40</definedName>
    <definedName name="_xlnm.Print_Area" localSheetId="4">'EKU'!$A$1:$Q$40</definedName>
    <definedName name="_xlnm.Print_Area" localSheetId="7">'ETH'!$A$1:$Q$40</definedName>
    <definedName name="_xlnm.Print_Area" localSheetId="5">'JHB'!$A$1:$Q$40</definedName>
    <definedName name="_xlnm.Print_Area" localSheetId="3">'MAN'!$A$1:$Q$40</definedName>
    <definedName name="_xlnm.Print_Area" localSheetId="2">'NMA'!$A$1:$Q$40</definedName>
    <definedName name="_xlnm.Print_Area" localSheetId="0">'Summary'!$A$1:$Q$40</definedName>
    <definedName name="_xlnm.Print_Area" localSheetId="6">'TSH'!$A$1:$Q$40</definedName>
  </definedNames>
  <calcPr fullCalcOnLoad="1"/>
</workbook>
</file>

<file path=xl/sharedStrings.xml><?xml version="1.0" encoding="utf-8"?>
<sst xmlns="http://schemas.openxmlformats.org/spreadsheetml/2006/main" count="512" uniqueCount="65">
  <si>
    <t>Eastern Cape: Buffalo City(BUF) - Table SA29 Budgeted Monthly Capital Expenditure by Functional Classification and Funding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</si>
  <si>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</si>
  <si>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</si>
  <si>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</si>
  <si>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</si>
  <si>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</si>
  <si>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</si>
  <si>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</si>
  <si>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</si>
  <si>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</si>
  <si>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</si>
  <si>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</si>
  <si>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</si>
  <si>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</si>
  <si>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</si>
  <si>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</si>
  <si>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</si>
  <si>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</si>
  <si>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</si>
  <si>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</si>
  <si>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</si>
  <si>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</si>
  <si>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</si>
  <si>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</si>
  <si>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</si>
  <si>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</si>
  <si>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</si>
  <si>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</si>
  <si>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</si>
  <si>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</si>
  <si>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</si>
  <si>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</si>
  <si>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</si>
  <si>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</si>
  <si>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</si>
  <si>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</si>
  <si>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</si>
  <si>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</si>
  <si>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</si>
  <si>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</si>
  <si>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</si>
  <si>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</si>
  <si>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</si>
  <si>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</si>
  <si>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2</t>
  </si>
  <si>
    <t>Funded by</t>
  </si>
  <si>
    <t>National Government</t>
  </si>
  <si>
    <t>Provincial Government</t>
  </si>
  <si>
    <t>District Municipality</t>
  </si>
  <si>
    <t>Other transfers and grants</t>
  </si>
  <si>
    <t>Transfers recognised - capital</t>
  </si>
  <si>
    <t>Borrowing</t>
  </si>
  <si>
    <t>Internally generated funds</t>
  </si>
  <si>
    <t>Total Capital Funding</t>
  </si>
  <si>
    <t>Eastern Cape: Nelson Mandela Bay(NMA) - Table SA29 Budgeted Monthly Capital Expenditure by Functional Classification and Funding for 4th Quarter ended 30 June 2019 (Figures Finalised as at 2019/11/08)</t>
  </si>
  <si>
    <t>Free State: Mangaung(MAN) - Table SA29 Budgeted Monthly Capital Expenditure by Functional Classification and Funding for 4th Quarter ended 30 June 2019 (Figures Finalised as at 2019/11/08)</t>
  </si>
  <si>
    <t>Gauteng: City of Ekurhuleni(EKU) - Table SA29 Budgeted Monthly Capital Expenditure by Functional Classification and Funding for 4th Quarter ended 30 June 2019 (Figures Finalised as at 2019/11/08)</t>
  </si>
  <si>
    <t>Gauteng: City of Johannesburg(JHB) - Table SA29 Budgeted Monthly Capital Expenditure by Functional Classification and Funding for 4th Quarter ended 30 June 2019 (Figures Finalised as at 2019/11/08)</t>
  </si>
  <si>
    <t>Gauteng: City of Tshwane(TSH) - Table SA29 Budgeted Monthly Capital Expenditure by Functional Classification and Funding for 4th Quarter ended 30 June 2019 (Figures Finalised as at 2019/11/08)</t>
  </si>
  <si>
    <t>Kwazulu-Natal: eThekwini(ETH) - Table SA29 Budgeted Monthly Capital Expenditure by Functional Classification and Funding for 4th Quarter ended 30 June 2019 (Figures Finalised as at 2019/11/08)</t>
  </si>
  <si>
    <t>Western Cape: Cape Town(CPT) - Table SA29 Budgeted Monthly Capital Expenditure by Functional Classification and Funding for 4th Quarter ended 30 June 2019 (Figures Finalised as at 2019/11/08)</t>
  </si>
  <si>
    <t>Summary - Table SA29 Budgeted Monthly Capital Expenditure by Functional Classification and Funding for 4th Quarter ended 30 June 2019 (Figures Finalised as at 2019/11/08)</t>
  </si>
  <si>
    <t>References</t>
  </si>
  <si>
    <t>1. Table should be completed as either Multi-Year expenditure appropriation or Budget Year and Forward Year estimates</t>
  </si>
  <si>
    <t>2. Total Capital Expenditure must reconcile to Budgeted Capital Expenditure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</si>
</sst>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78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 quotePrefix="1">
      <alignment horizontal="left" wrapText="1"/>
      <protection/>
    </xf>
    <xf numFmtId="0" fontId="5" fillId="0" borderId="0" xfId="0" applyFont="1" applyAlignment="1">
      <alignment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5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179" fontId="5" fillId="0" borderId="17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7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5" fillId="0" borderId="16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179" fontId="3" fillId="0" borderId="20" xfId="0" applyNumberFormat="1" applyFont="1" applyFill="1" applyBorder="1" applyAlignment="1" applyProtection="1">
      <alignment/>
      <protection/>
    </xf>
    <xf numFmtId="179" fontId="3" fillId="0" borderId="21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9" xfId="0" applyNumberFormat="1" applyFont="1" applyBorder="1" applyAlignment="1" applyProtection="1">
      <alignment horizontal="center"/>
      <protection/>
    </xf>
    <xf numFmtId="179" fontId="3" fillId="0" borderId="23" xfId="0" applyNumberFormat="1" applyFont="1" applyBorder="1" applyAlignment="1" applyProtection="1">
      <alignment horizontal="center"/>
      <protection/>
    </xf>
    <xf numFmtId="179" fontId="3" fillId="0" borderId="30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79" fontId="3" fillId="0" borderId="32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27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179" fontId="3" fillId="0" borderId="32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33" xfId="0" applyFont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/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268994499</v>
      </c>
      <c r="D5" s="16">
        <f>SUM(D6:D8)</f>
        <v>265077298</v>
      </c>
      <c r="E5" s="16">
        <f>SUM(E6:E8)</f>
        <v>323765406</v>
      </c>
      <c r="F5" s="16">
        <f>SUM(F6:F8)</f>
        <v>360918901</v>
      </c>
      <c r="G5" s="16">
        <f aca="true" t="shared" si="0" ref="G5:Q5">SUM(G6:G8)</f>
        <v>437776064</v>
      </c>
      <c r="H5" s="16">
        <f t="shared" si="0"/>
        <v>460064124</v>
      </c>
      <c r="I5" s="16">
        <f>SUM(I6:I8)</f>
        <v>448008101</v>
      </c>
      <c r="J5" s="16">
        <f>SUM(J6:J8)</f>
        <v>476097810</v>
      </c>
      <c r="K5" s="16">
        <f>SUM(K6:K8)</f>
        <v>421830775</v>
      </c>
      <c r="L5" s="16">
        <f>SUM(L6:L8)</f>
        <v>495953815</v>
      </c>
      <c r="M5" s="16">
        <f t="shared" si="0"/>
        <v>535670404</v>
      </c>
      <c r="N5" s="17">
        <f>SUM(N6:N8)</f>
        <v>882333947</v>
      </c>
      <c r="O5" s="18">
        <f t="shared" si="0"/>
        <v>5395276748</v>
      </c>
      <c r="P5" s="16">
        <f t="shared" si="0"/>
        <v>5063441332</v>
      </c>
      <c r="Q5" s="17">
        <f t="shared" si="0"/>
        <v>4399084106</v>
      </c>
    </row>
    <row r="6" spans="1:17" ht="13.5">
      <c r="A6" s="3" t="s">
        <v>24</v>
      </c>
      <c r="B6" s="2"/>
      <c r="C6" s="19">
        <v>16279074</v>
      </c>
      <c r="D6" s="19">
        <v>20507764</v>
      </c>
      <c r="E6" s="19">
        <v>47475508</v>
      </c>
      <c r="F6" s="19">
        <v>17607855</v>
      </c>
      <c r="G6" s="19">
        <v>18823293</v>
      </c>
      <c r="H6" s="19">
        <v>39825481</v>
      </c>
      <c r="I6" s="19">
        <v>40300562</v>
      </c>
      <c r="J6" s="19">
        <v>48729712</v>
      </c>
      <c r="K6" s="19">
        <v>17905855</v>
      </c>
      <c r="L6" s="19">
        <v>68395508</v>
      </c>
      <c r="M6" s="19">
        <v>18102764</v>
      </c>
      <c r="N6" s="20">
        <v>118246113</v>
      </c>
      <c r="O6" s="21">
        <v>472199489</v>
      </c>
      <c r="P6" s="19">
        <v>571123463</v>
      </c>
      <c r="Q6" s="22">
        <v>538799997</v>
      </c>
    </row>
    <row r="7" spans="1:17" ht="13.5">
      <c r="A7" s="3" t="s">
        <v>25</v>
      </c>
      <c r="B7" s="2"/>
      <c r="C7" s="23">
        <v>252712925</v>
      </c>
      <c r="D7" s="23">
        <v>244567034</v>
      </c>
      <c r="E7" s="23">
        <v>276287398</v>
      </c>
      <c r="F7" s="23">
        <v>343118546</v>
      </c>
      <c r="G7" s="23">
        <v>418900271</v>
      </c>
      <c r="H7" s="23">
        <v>420236143</v>
      </c>
      <c r="I7" s="23">
        <v>407705039</v>
      </c>
      <c r="J7" s="23">
        <v>427345598</v>
      </c>
      <c r="K7" s="23">
        <v>403734976</v>
      </c>
      <c r="L7" s="23">
        <v>427555807</v>
      </c>
      <c r="M7" s="23">
        <v>517565140</v>
      </c>
      <c r="N7" s="24">
        <v>764085334</v>
      </c>
      <c r="O7" s="25">
        <v>4922599815</v>
      </c>
      <c r="P7" s="23">
        <v>4491721869</v>
      </c>
      <c r="Q7" s="26">
        <v>3859618109</v>
      </c>
    </row>
    <row r="8" spans="1:17" ht="13.5">
      <c r="A8" s="3" t="s">
        <v>26</v>
      </c>
      <c r="B8" s="2"/>
      <c r="C8" s="19">
        <v>2500</v>
      </c>
      <c r="D8" s="19">
        <v>2500</v>
      </c>
      <c r="E8" s="19">
        <v>2500</v>
      </c>
      <c r="F8" s="19">
        <v>192500</v>
      </c>
      <c r="G8" s="19">
        <v>52500</v>
      </c>
      <c r="H8" s="19">
        <v>2500</v>
      </c>
      <c r="I8" s="19">
        <v>2500</v>
      </c>
      <c r="J8" s="19">
        <v>22500</v>
      </c>
      <c r="K8" s="19">
        <v>189944</v>
      </c>
      <c r="L8" s="19">
        <v>2500</v>
      </c>
      <c r="M8" s="19">
        <v>2500</v>
      </c>
      <c r="N8" s="20">
        <v>2500</v>
      </c>
      <c r="O8" s="21">
        <v>477444</v>
      </c>
      <c r="P8" s="19">
        <v>596000</v>
      </c>
      <c r="Q8" s="22">
        <v>666000</v>
      </c>
    </row>
    <row r="9" spans="1:17" ht="13.5">
      <c r="A9" s="1" t="s">
        <v>27</v>
      </c>
      <c r="B9" s="2"/>
      <c r="C9" s="16">
        <f>SUM(C10:C14)</f>
        <v>350990838</v>
      </c>
      <c r="D9" s="16">
        <f>SUM(D10:D14)</f>
        <v>468857058</v>
      </c>
      <c r="E9" s="16">
        <f>SUM(E10:E14)</f>
        <v>641034122</v>
      </c>
      <c r="F9" s="16">
        <f>SUM(F10:F14)</f>
        <v>706770355</v>
      </c>
      <c r="G9" s="16">
        <f aca="true" t="shared" si="1" ref="G9:Q9">SUM(G10:G14)</f>
        <v>810520772</v>
      </c>
      <c r="H9" s="16">
        <f t="shared" si="1"/>
        <v>933413525</v>
      </c>
      <c r="I9" s="16">
        <f>SUM(I10:I14)</f>
        <v>907899269</v>
      </c>
      <c r="J9" s="16">
        <f>SUM(J10:J14)</f>
        <v>888902635</v>
      </c>
      <c r="K9" s="16">
        <f>SUM(K10:K14)</f>
        <v>786103161</v>
      </c>
      <c r="L9" s="16">
        <f>SUM(L10:L14)</f>
        <v>691843944</v>
      </c>
      <c r="M9" s="16">
        <f t="shared" si="1"/>
        <v>655107221</v>
      </c>
      <c r="N9" s="17">
        <f>SUM(N10:N14)</f>
        <v>1495465051</v>
      </c>
      <c r="O9" s="27">
        <f t="shared" si="1"/>
        <v>9337207950</v>
      </c>
      <c r="P9" s="16">
        <f t="shared" si="1"/>
        <v>9508896946</v>
      </c>
      <c r="Q9" s="28">
        <f t="shared" si="1"/>
        <v>8485271173</v>
      </c>
    </row>
    <row r="10" spans="1:17" ht="13.5">
      <c r="A10" s="3" t="s">
        <v>28</v>
      </c>
      <c r="B10" s="2"/>
      <c r="C10" s="19">
        <v>24405193</v>
      </c>
      <c r="D10" s="19">
        <v>25166896</v>
      </c>
      <c r="E10" s="19">
        <v>52610469</v>
      </c>
      <c r="F10" s="19">
        <v>57671639</v>
      </c>
      <c r="G10" s="19">
        <v>73997187</v>
      </c>
      <c r="H10" s="19">
        <v>89570955</v>
      </c>
      <c r="I10" s="19">
        <v>82785830</v>
      </c>
      <c r="J10" s="19">
        <v>81426954</v>
      </c>
      <c r="K10" s="19">
        <v>72500366</v>
      </c>
      <c r="L10" s="19">
        <v>65579544</v>
      </c>
      <c r="M10" s="19">
        <v>72983986</v>
      </c>
      <c r="N10" s="20">
        <v>115620215</v>
      </c>
      <c r="O10" s="21">
        <v>829919237</v>
      </c>
      <c r="P10" s="19">
        <v>748715847</v>
      </c>
      <c r="Q10" s="22">
        <v>786125025</v>
      </c>
    </row>
    <row r="11" spans="1:17" ht="13.5">
      <c r="A11" s="3" t="s">
        <v>29</v>
      </c>
      <c r="B11" s="2"/>
      <c r="C11" s="19">
        <v>41686412</v>
      </c>
      <c r="D11" s="19">
        <v>46727351</v>
      </c>
      <c r="E11" s="19">
        <v>70908150</v>
      </c>
      <c r="F11" s="19">
        <v>66977332</v>
      </c>
      <c r="G11" s="19">
        <v>90514812</v>
      </c>
      <c r="H11" s="19">
        <v>85229276</v>
      </c>
      <c r="I11" s="19">
        <v>87773166</v>
      </c>
      <c r="J11" s="19">
        <v>89142788</v>
      </c>
      <c r="K11" s="19">
        <v>81206224</v>
      </c>
      <c r="L11" s="19">
        <v>79650560</v>
      </c>
      <c r="M11" s="19">
        <v>94653971</v>
      </c>
      <c r="N11" s="20">
        <v>203887872</v>
      </c>
      <c r="O11" s="21">
        <v>1038357916</v>
      </c>
      <c r="P11" s="19">
        <v>1121007718</v>
      </c>
      <c r="Q11" s="22">
        <v>930409950</v>
      </c>
    </row>
    <row r="12" spans="1:17" ht="13.5">
      <c r="A12" s="3" t="s">
        <v>30</v>
      </c>
      <c r="B12" s="2"/>
      <c r="C12" s="19">
        <v>28125193</v>
      </c>
      <c r="D12" s="19">
        <v>33502932</v>
      </c>
      <c r="E12" s="19">
        <v>41665059</v>
      </c>
      <c r="F12" s="19">
        <v>41106864</v>
      </c>
      <c r="G12" s="19">
        <v>48201471</v>
      </c>
      <c r="H12" s="19">
        <v>69335830</v>
      </c>
      <c r="I12" s="19">
        <v>51951022</v>
      </c>
      <c r="J12" s="19">
        <v>44779068</v>
      </c>
      <c r="K12" s="19">
        <v>56247392</v>
      </c>
      <c r="L12" s="19">
        <v>45813724</v>
      </c>
      <c r="M12" s="19">
        <v>48260190</v>
      </c>
      <c r="N12" s="20">
        <v>340934229</v>
      </c>
      <c r="O12" s="21">
        <v>836622965</v>
      </c>
      <c r="P12" s="19">
        <v>597665618</v>
      </c>
      <c r="Q12" s="22">
        <v>545338388</v>
      </c>
    </row>
    <row r="13" spans="1:17" ht="13.5">
      <c r="A13" s="3" t="s">
        <v>31</v>
      </c>
      <c r="B13" s="2"/>
      <c r="C13" s="19">
        <v>251730603</v>
      </c>
      <c r="D13" s="19">
        <v>357315016</v>
      </c>
      <c r="E13" s="19">
        <v>465112905</v>
      </c>
      <c r="F13" s="19">
        <v>528313179</v>
      </c>
      <c r="G13" s="19">
        <v>579666558</v>
      </c>
      <c r="H13" s="19">
        <v>658109452</v>
      </c>
      <c r="I13" s="19">
        <v>653888659</v>
      </c>
      <c r="J13" s="19">
        <v>640685181</v>
      </c>
      <c r="K13" s="19">
        <v>547796212</v>
      </c>
      <c r="L13" s="19">
        <v>470545911</v>
      </c>
      <c r="M13" s="19">
        <v>414375091</v>
      </c>
      <c r="N13" s="20">
        <v>800581596</v>
      </c>
      <c r="O13" s="21">
        <v>6368120366</v>
      </c>
      <c r="P13" s="19">
        <v>6798641297</v>
      </c>
      <c r="Q13" s="22">
        <v>5910940810</v>
      </c>
    </row>
    <row r="14" spans="1:17" ht="13.5">
      <c r="A14" s="3" t="s">
        <v>32</v>
      </c>
      <c r="B14" s="2"/>
      <c r="C14" s="23">
        <v>5043437</v>
      </c>
      <c r="D14" s="23">
        <v>6144863</v>
      </c>
      <c r="E14" s="23">
        <v>10737539</v>
      </c>
      <c r="F14" s="23">
        <v>12701341</v>
      </c>
      <c r="G14" s="23">
        <v>18140744</v>
      </c>
      <c r="H14" s="23">
        <v>31168012</v>
      </c>
      <c r="I14" s="23">
        <v>31500592</v>
      </c>
      <c r="J14" s="23">
        <v>32868644</v>
      </c>
      <c r="K14" s="23">
        <v>28352967</v>
      </c>
      <c r="L14" s="23">
        <v>30254205</v>
      </c>
      <c r="M14" s="23">
        <v>24833983</v>
      </c>
      <c r="N14" s="24">
        <v>34441139</v>
      </c>
      <c r="O14" s="25">
        <v>264187466</v>
      </c>
      <c r="P14" s="23">
        <v>242866466</v>
      </c>
      <c r="Q14" s="26">
        <v>312457000</v>
      </c>
    </row>
    <row r="15" spans="1:17" ht="13.5">
      <c r="A15" s="1" t="s">
        <v>33</v>
      </c>
      <c r="B15" s="4"/>
      <c r="C15" s="16">
        <f>SUM(C16:C18)</f>
        <v>661188473</v>
      </c>
      <c r="D15" s="16">
        <f>SUM(D16:D18)</f>
        <v>551836574</v>
      </c>
      <c r="E15" s="16">
        <f>SUM(E16:E18)</f>
        <v>675899805</v>
      </c>
      <c r="F15" s="16">
        <f>SUM(F16:F18)</f>
        <v>796404992</v>
      </c>
      <c r="G15" s="16">
        <f aca="true" t="shared" si="2" ref="G15:Q15">SUM(G16:G18)</f>
        <v>1030991418</v>
      </c>
      <c r="H15" s="16">
        <f t="shared" si="2"/>
        <v>1198819689</v>
      </c>
      <c r="I15" s="16">
        <f>SUM(I16:I18)</f>
        <v>1103934902</v>
      </c>
      <c r="J15" s="16">
        <f>SUM(J16:J18)</f>
        <v>1036774131</v>
      </c>
      <c r="K15" s="16">
        <f>SUM(K16:K18)</f>
        <v>869799148</v>
      </c>
      <c r="L15" s="16">
        <f>SUM(L16:L18)</f>
        <v>822335424</v>
      </c>
      <c r="M15" s="16">
        <f t="shared" si="2"/>
        <v>808711534</v>
      </c>
      <c r="N15" s="17">
        <f>SUM(N16:N18)</f>
        <v>1860069592</v>
      </c>
      <c r="O15" s="27">
        <f t="shared" si="2"/>
        <v>11470082685</v>
      </c>
      <c r="P15" s="16">
        <f t="shared" si="2"/>
        <v>12979967379</v>
      </c>
      <c r="Q15" s="28">
        <f t="shared" si="2"/>
        <v>13756895714</v>
      </c>
    </row>
    <row r="16" spans="1:17" ht="13.5">
      <c r="A16" s="3" t="s">
        <v>34</v>
      </c>
      <c r="B16" s="2"/>
      <c r="C16" s="19">
        <v>84037599</v>
      </c>
      <c r="D16" s="19">
        <v>92358706</v>
      </c>
      <c r="E16" s="19">
        <v>97828889</v>
      </c>
      <c r="F16" s="19">
        <v>121522027</v>
      </c>
      <c r="G16" s="19">
        <v>172919768</v>
      </c>
      <c r="H16" s="19">
        <v>180449502</v>
      </c>
      <c r="I16" s="19">
        <v>182656256</v>
      </c>
      <c r="J16" s="19">
        <v>155477521</v>
      </c>
      <c r="K16" s="19">
        <v>133300327</v>
      </c>
      <c r="L16" s="19">
        <v>137280025</v>
      </c>
      <c r="M16" s="19">
        <v>125996746</v>
      </c>
      <c r="N16" s="20">
        <v>167937416</v>
      </c>
      <c r="O16" s="21">
        <v>1707198126</v>
      </c>
      <c r="P16" s="19">
        <v>1812417130</v>
      </c>
      <c r="Q16" s="22">
        <v>1927141929</v>
      </c>
    </row>
    <row r="17" spans="1:17" ht="13.5">
      <c r="A17" s="3" t="s">
        <v>35</v>
      </c>
      <c r="B17" s="2"/>
      <c r="C17" s="19">
        <v>568176664</v>
      </c>
      <c r="D17" s="19">
        <v>450644919</v>
      </c>
      <c r="E17" s="19">
        <v>567062042</v>
      </c>
      <c r="F17" s="19">
        <v>663548561</v>
      </c>
      <c r="G17" s="19">
        <v>843027025</v>
      </c>
      <c r="H17" s="19">
        <v>999080793</v>
      </c>
      <c r="I17" s="19">
        <v>904745150</v>
      </c>
      <c r="J17" s="19">
        <v>864551163</v>
      </c>
      <c r="K17" s="19">
        <v>719775139</v>
      </c>
      <c r="L17" s="19">
        <v>669732352</v>
      </c>
      <c r="M17" s="19">
        <v>662462826</v>
      </c>
      <c r="N17" s="20">
        <v>1662554177</v>
      </c>
      <c r="O17" s="21">
        <v>9573244475</v>
      </c>
      <c r="P17" s="19">
        <v>10816088421</v>
      </c>
      <c r="Q17" s="22">
        <v>11482320957</v>
      </c>
    </row>
    <row r="18" spans="1:17" ht="13.5">
      <c r="A18" s="3" t="s">
        <v>36</v>
      </c>
      <c r="B18" s="2"/>
      <c r="C18" s="19">
        <v>8974210</v>
      </c>
      <c r="D18" s="19">
        <v>8832949</v>
      </c>
      <c r="E18" s="19">
        <v>11008874</v>
      </c>
      <c r="F18" s="19">
        <v>11334404</v>
      </c>
      <c r="G18" s="19">
        <v>15044625</v>
      </c>
      <c r="H18" s="19">
        <v>19289394</v>
      </c>
      <c r="I18" s="19">
        <v>16533496</v>
      </c>
      <c r="J18" s="19">
        <v>16745447</v>
      </c>
      <c r="K18" s="19">
        <v>16723682</v>
      </c>
      <c r="L18" s="19">
        <v>15323047</v>
      </c>
      <c r="M18" s="19">
        <v>20251962</v>
      </c>
      <c r="N18" s="20">
        <v>29577999</v>
      </c>
      <c r="O18" s="21">
        <v>189640084</v>
      </c>
      <c r="P18" s="19">
        <v>351461828</v>
      </c>
      <c r="Q18" s="22">
        <v>347432828</v>
      </c>
    </row>
    <row r="19" spans="1:17" ht="13.5">
      <c r="A19" s="1" t="s">
        <v>37</v>
      </c>
      <c r="B19" s="4"/>
      <c r="C19" s="16">
        <f>SUM(C20:C23)</f>
        <v>648531072</v>
      </c>
      <c r="D19" s="16">
        <f>SUM(D20:D23)</f>
        <v>797470220</v>
      </c>
      <c r="E19" s="16">
        <f>SUM(E20:E23)</f>
        <v>821321615</v>
      </c>
      <c r="F19" s="16">
        <f>SUM(F20:F23)</f>
        <v>1021913235</v>
      </c>
      <c r="G19" s="16">
        <f aca="true" t="shared" si="3" ref="G19:Q19">SUM(G20:G23)</f>
        <v>1127316282</v>
      </c>
      <c r="H19" s="16">
        <f t="shared" si="3"/>
        <v>1181864468</v>
      </c>
      <c r="I19" s="16">
        <f>SUM(I20:I23)</f>
        <v>1139552581</v>
      </c>
      <c r="J19" s="16">
        <f>SUM(J20:J23)</f>
        <v>1226842626</v>
      </c>
      <c r="K19" s="16">
        <f>SUM(K20:K23)</f>
        <v>1217285301</v>
      </c>
      <c r="L19" s="16">
        <f>SUM(L20:L23)</f>
        <v>1258409652</v>
      </c>
      <c r="M19" s="16">
        <f t="shared" si="3"/>
        <v>1612407945</v>
      </c>
      <c r="N19" s="17">
        <f>SUM(N20:N23)</f>
        <v>2184092277</v>
      </c>
      <c r="O19" s="27">
        <f t="shared" si="3"/>
        <v>14164604672</v>
      </c>
      <c r="P19" s="16">
        <f t="shared" si="3"/>
        <v>16901919223</v>
      </c>
      <c r="Q19" s="28">
        <f t="shared" si="3"/>
        <v>18189139049</v>
      </c>
    </row>
    <row r="20" spans="1:17" ht="13.5">
      <c r="A20" s="3" t="s">
        <v>38</v>
      </c>
      <c r="B20" s="2"/>
      <c r="C20" s="19">
        <v>232003838</v>
      </c>
      <c r="D20" s="19">
        <v>322983999</v>
      </c>
      <c r="E20" s="19">
        <v>311641655</v>
      </c>
      <c r="F20" s="19">
        <v>354263639</v>
      </c>
      <c r="G20" s="19">
        <v>410180470</v>
      </c>
      <c r="H20" s="19">
        <v>421051233</v>
      </c>
      <c r="I20" s="19">
        <v>403957456</v>
      </c>
      <c r="J20" s="19">
        <v>461720224</v>
      </c>
      <c r="K20" s="19">
        <v>363820355</v>
      </c>
      <c r="L20" s="19">
        <v>339213390</v>
      </c>
      <c r="M20" s="19">
        <v>330539503</v>
      </c>
      <c r="N20" s="20">
        <v>507497529</v>
      </c>
      <c r="O20" s="21">
        <v>4388104317</v>
      </c>
      <c r="P20" s="19">
        <v>4810214639</v>
      </c>
      <c r="Q20" s="22">
        <v>5670271223</v>
      </c>
    </row>
    <row r="21" spans="1:17" ht="13.5">
      <c r="A21" s="3" t="s">
        <v>39</v>
      </c>
      <c r="B21" s="2"/>
      <c r="C21" s="19">
        <v>231577493</v>
      </c>
      <c r="D21" s="19">
        <v>267270235</v>
      </c>
      <c r="E21" s="19">
        <v>278062810</v>
      </c>
      <c r="F21" s="19">
        <v>409172020</v>
      </c>
      <c r="G21" s="19">
        <v>399862972</v>
      </c>
      <c r="H21" s="19">
        <v>409131509</v>
      </c>
      <c r="I21" s="19">
        <v>379851619</v>
      </c>
      <c r="J21" s="19">
        <v>415443628</v>
      </c>
      <c r="K21" s="19">
        <v>431054700</v>
      </c>
      <c r="L21" s="19">
        <v>442660663</v>
      </c>
      <c r="M21" s="19">
        <v>629759039</v>
      </c>
      <c r="N21" s="20">
        <v>741274456</v>
      </c>
      <c r="O21" s="21">
        <v>5035509950</v>
      </c>
      <c r="P21" s="19">
        <v>6119621112</v>
      </c>
      <c r="Q21" s="22">
        <v>6539470579</v>
      </c>
    </row>
    <row r="22" spans="1:17" ht="13.5">
      <c r="A22" s="3" t="s">
        <v>40</v>
      </c>
      <c r="B22" s="2"/>
      <c r="C22" s="23">
        <v>135013447</v>
      </c>
      <c r="D22" s="23">
        <v>149358215</v>
      </c>
      <c r="E22" s="23">
        <v>180148109</v>
      </c>
      <c r="F22" s="23">
        <v>200503229</v>
      </c>
      <c r="G22" s="23">
        <v>241883011</v>
      </c>
      <c r="H22" s="23">
        <v>272756943</v>
      </c>
      <c r="I22" s="23">
        <v>277657888</v>
      </c>
      <c r="J22" s="23">
        <v>253913117</v>
      </c>
      <c r="K22" s="23">
        <v>326057234</v>
      </c>
      <c r="L22" s="23">
        <v>378879701</v>
      </c>
      <c r="M22" s="23">
        <v>542532427</v>
      </c>
      <c r="N22" s="24">
        <v>804831749</v>
      </c>
      <c r="O22" s="25">
        <v>3759512630</v>
      </c>
      <c r="P22" s="23">
        <v>4586974541</v>
      </c>
      <c r="Q22" s="26">
        <v>4698958348</v>
      </c>
    </row>
    <row r="23" spans="1:17" ht="13.5">
      <c r="A23" s="3" t="s">
        <v>41</v>
      </c>
      <c r="B23" s="2"/>
      <c r="C23" s="19">
        <v>49936294</v>
      </c>
      <c r="D23" s="19">
        <v>57857771</v>
      </c>
      <c r="E23" s="19">
        <v>51469041</v>
      </c>
      <c r="F23" s="19">
        <v>57974347</v>
      </c>
      <c r="G23" s="19">
        <v>75389829</v>
      </c>
      <c r="H23" s="19">
        <v>78924783</v>
      </c>
      <c r="I23" s="19">
        <v>78085618</v>
      </c>
      <c r="J23" s="19">
        <v>95765657</v>
      </c>
      <c r="K23" s="19">
        <v>96353012</v>
      </c>
      <c r="L23" s="19">
        <v>97655898</v>
      </c>
      <c r="M23" s="19">
        <v>109576976</v>
      </c>
      <c r="N23" s="20">
        <v>130488543</v>
      </c>
      <c r="O23" s="21">
        <v>981477775</v>
      </c>
      <c r="P23" s="19">
        <v>1385108931</v>
      </c>
      <c r="Q23" s="22">
        <v>1280438899</v>
      </c>
    </row>
    <row r="24" spans="1:17" ht="13.5">
      <c r="A24" s="1" t="s">
        <v>42</v>
      </c>
      <c r="B24" s="4"/>
      <c r="C24" s="16">
        <v>9405252</v>
      </c>
      <c r="D24" s="16">
        <v>14405252</v>
      </c>
      <c r="E24" s="16">
        <v>11025252</v>
      </c>
      <c r="F24" s="16">
        <v>8216919</v>
      </c>
      <c r="G24" s="16">
        <v>8291919</v>
      </c>
      <c r="H24" s="16">
        <v>9914776</v>
      </c>
      <c r="I24" s="16">
        <v>8364776</v>
      </c>
      <c r="J24" s="16">
        <v>8509776</v>
      </c>
      <c r="K24" s="16">
        <v>13924776</v>
      </c>
      <c r="L24" s="16">
        <v>14919109</v>
      </c>
      <c r="M24" s="16">
        <v>15018109</v>
      </c>
      <c r="N24" s="17">
        <v>52251039</v>
      </c>
      <c r="O24" s="27">
        <v>174246954</v>
      </c>
      <c r="P24" s="16">
        <v>219314543</v>
      </c>
      <c r="Q24" s="28">
        <v>264989894</v>
      </c>
    </row>
    <row r="25" spans="1:17" ht="13.5">
      <c r="A25" s="5" t="s">
        <v>43</v>
      </c>
      <c r="B25" s="6" t="s">
        <v>44</v>
      </c>
      <c r="C25" s="47">
        <f>+C5+C9+C15+C19+C24</f>
        <v>1939110134</v>
      </c>
      <c r="D25" s="47">
        <f>+D5+D9+D15+D19+D24</f>
        <v>2097646402</v>
      </c>
      <c r="E25" s="47">
        <f>+E5+E9+E15+E19+E24</f>
        <v>2473046200</v>
      </c>
      <c r="F25" s="47">
        <f>+F5+F9+F15+F19+F24</f>
        <v>2894224402</v>
      </c>
      <c r="G25" s="47">
        <f aca="true" t="shared" si="4" ref="G25:Q25">+G5+G9+G15+G19+G24</f>
        <v>3414896455</v>
      </c>
      <c r="H25" s="47">
        <f t="shared" si="4"/>
        <v>3784076582</v>
      </c>
      <c r="I25" s="47">
        <f>+I5+I9+I15+I19+I24</f>
        <v>3607759629</v>
      </c>
      <c r="J25" s="47">
        <f>+J5+J9+J15+J19+J24</f>
        <v>3637126978</v>
      </c>
      <c r="K25" s="47">
        <f>+K5+K9+K15+K19+K24</f>
        <v>3308943161</v>
      </c>
      <c r="L25" s="47">
        <f>+L5+L9+L15+L19+L24</f>
        <v>3283461944</v>
      </c>
      <c r="M25" s="47">
        <f t="shared" si="4"/>
        <v>3626915213</v>
      </c>
      <c r="N25" s="48">
        <f t="shared" si="4"/>
        <v>6474211906</v>
      </c>
      <c r="O25" s="49">
        <f t="shared" si="4"/>
        <v>40541419009</v>
      </c>
      <c r="P25" s="47">
        <f t="shared" si="4"/>
        <v>44673539423</v>
      </c>
      <c r="Q25" s="50">
        <f t="shared" si="4"/>
        <v>45095379936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677680856</v>
      </c>
      <c r="D28" s="19">
        <v>838162365</v>
      </c>
      <c r="E28" s="19">
        <v>1049326338</v>
      </c>
      <c r="F28" s="19">
        <v>1121216156</v>
      </c>
      <c r="G28" s="19">
        <v>1285927845</v>
      </c>
      <c r="H28" s="19">
        <v>1465945223</v>
      </c>
      <c r="I28" s="19">
        <v>1372535785</v>
      </c>
      <c r="J28" s="19">
        <v>1373051802</v>
      </c>
      <c r="K28" s="19">
        <v>1162422838</v>
      </c>
      <c r="L28" s="19">
        <v>1113173542</v>
      </c>
      <c r="M28" s="19">
        <v>1106532215</v>
      </c>
      <c r="N28" s="20">
        <v>2216329274</v>
      </c>
      <c r="O28" s="29">
        <v>14959531708</v>
      </c>
      <c r="P28" s="19">
        <v>15292762342</v>
      </c>
      <c r="Q28" s="20">
        <v>16439148418</v>
      </c>
    </row>
    <row r="29" spans="1:17" ht="13.5">
      <c r="A29" s="52" t="s">
        <v>47</v>
      </c>
      <c r="B29" s="2"/>
      <c r="C29" s="19">
        <v>32721942</v>
      </c>
      <c r="D29" s="19">
        <v>36817942</v>
      </c>
      <c r="E29" s="19">
        <v>51236225</v>
      </c>
      <c r="F29" s="19">
        <v>43136942</v>
      </c>
      <c r="G29" s="19">
        <v>36245618</v>
      </c>
      <c r="H29" s="19">
        <v>45073372</v>
      </c>
      <c r="I29" s="19">
        <v>56916942</v>
      </c>
      <c r="J29" s="19">
        <v>54504331</v>
      </c>
      <c r="K29" s="19">
        <v>50704331</v>
      </c>
      <c r="L29" s="19">
        <v>48964331</v>
      </c>
      <c r="M29" s="19">
        <v>44304331</v>
      </c>
      <c r="N29" s="20">
        <v>159726528</v>
      </c>
      <c r="O29" s="21">
        <v>660352835</v>
      </c>
      <c r="P29" s="19">
        <v>832145555</v>
      </c>
      <c r="Q29" s="22">
        <v>898864000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10203383</v>
      </c>
      <c r="D31" s="19">
        <v>10853383</v>
      </c>
      <c r="E31" s="19">
        <v>10653383</v>
      </c>
      <c r="F31" s="19">
        <v>11603383</v>
      </c>
      <c r="G31" s="19">
        <v>11303383</v>
      </c>
      <c r="H31" s="19">
        <v>9703383</v>
      </c>
      <c r="I31" s="19">
        <v>9703383</v>
      </c>
      <c r="J31" s="19">
        <v>10303383</v>
      </c>
      <c r="K31" s="19">
        <v>10653383</v>
      </c>
      <c r="L31" s="19">
        <v>12303383</v>
      </c>
      <c r="M31" s="19">
        <v>13303383</v>
      </c>
      <c r="N31" s="20">
        <v>35453351</v>
      </c>
      <c r="O31" s="21">
        <v>246704664</v>
      </c>
      <c r="P31" s="19">
        <v>124271926</v>
      </c>
      <c r="Q31" s="22">
        <v>124826279</v>
      </c>
    </row>
    <row r="32" spans="1:17" ht="13.5">
      <c r="A32" s="54" t="s">
        <v>50</v>
      </c>
      <c r="B32" s="2"/>
      <c r="C32" s="30">
        <f>SUM(C28:C31)</f>
        <v>720606181</v>
      </c>
      <c r="D32" s="30">
        <f>SUM(D28:D31)</f>
        <v>885833690</v>
      </c>
      <c r="E32" s="30">
        <f>SUM(E28:E31)</f>
        <v>1111215946</v>
      </c>
      <c r="F32" s="30">
        <f>SUM(F28:F31)</f>
        <v>1175956481</v>
      </c>
      <c r="G32" s="30">
        <f aca="true" t="shared" si="5" ref="G32:Q32">SUM(G28:G31)</f>
        <v>1333476846</v>
      </c>
      <c r="H32" s="30">
        <f t="shared" si="5"/>
        <v>1520721978</v>
      </c>
      <c r="I32" s="30">
        <f>SUM(I28:I31)</f>
        <v>1439156110</v>
      </c>
      <c r="J32" s="30">
        <f>SUM(J28:J31)</f>
        <v>1437859516</v>
      </c>
      <c r="K32" s="30">
        <f>SUM(K28:K31)</f>
        <v>1223780552</v>
      </c>
      <c r="L32" s="30">
        <f>SUM(L28:L31)</f>
        <v>1174441256</v>
      </c>
      <c r="M32" s="30">
        <f t="shared" si="5"/>
        <v>1164139929</v>
      </c>
      <c r="N32" s="31">
        <f t="shared" si="5"/>
        <v>2411509153</v>
      </c>
      <c r="O32" s="32">
        <f t="shared" si="5"/>
        <v>15866589207</v>
      </c>
      <c r="P32" s="30">
        <f t="shared" si="5"/>
        <v>16249179823</v>
      </c>
      <c r="Q32" s="33">
        <f t="shared" si="5"/>
        <v>17462838697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762904973</v>
      </c>
      <c r="D34" s="19">
        <v>644177823</v>
      </c>
      <c r="E34" s="19">
        <v>754686020</v>
      </c>
      <c r="F34" s="19">
        <v>996121971</v>
      </c>
      <c r="G34" s="19">
        <v>1224770605</v>
      </c>
      <c r="H34" s="19">
        <v>1333558629</v>
      </c>
      <c r="I34" s="19">
        <v>1280987094</v>
      </c>
      <c r="J34" s="19">
        <v>1322032970</v>
      </c>
      <c r="K34" s="19">
        <v>1258149543</v>
      </c>
      <c r="L34" s="19">
        <v>1389421877</v>
      </c>
      <c r="M34" s="19">
        <v>1694551060</v>
      </c>
      <c r="N34" s="20">
        <v>2819576174</v>
      </c>
      <c r="O34" s="21">
        <v>15480938738</v>
      </c>
      <c r="P34" s="19">
        <v>16971635234</v>
      </c>
      <c r="Q34" s="22">
        <v>16891163569</v>
      </c>
    </row>
    <row r="35" spans="1:17" ht="13.5">
      <c r="A35" s="55" t="s">
        <v>52</v>
      </c>
      <c r="B35" s="2"/>
      <c r="C35" s="19">
        <v>179036061</v>
      </c>
      <c r="D35" s="19">
        <v>147779872</v>
      </c>
      <c r="E35" s="19">
        <v>138494774</v>
      </c>
      <c r="F35" s="19">
        <v>156825490</v>
      </c>
      <c r="G35" s="19">
        <v>256505226</v>
      </c>
      <c r="H35" s="19">
        <v>440554950</v>
      </c>
      <c r="I35" s="19">
        <v>488530966</v>
      </c>
      <c r="J35" s="19">
        <v>202432212</v>
      </c>
      <c r="K35" s="19">
        <v>-122864581</v>
      </c>
      <c r="L35" s="19">
        <v>-442486219</v>
      </c>
      <c r="M35" s="19">
        <v>-716653077</v>
      </c>
      <c r="N35" s="20">
        <v>-1427342330</v>
      </c>
      <c r="O35" s="21">
        <v>-241753327</v>
      </c>
      <c r="P35" s="19">
        <v>-1598900619</v>
      </c>
      <c r="Q35" s="22">
        <v>-1517356496</v>
      </c>
    </row>
    <row r="36" spans="1:17" ht="13.5">
      <c r="A36" s="56" t="s">
        <v>53</v>
      </c>
      <c r="B36" s="6"/>
      <c r="C36" s="57">
        <f>SUM(C32:C35)</f>
        <v>1662547215</v>
      </c>
      <c r="D36" s="57">
        <f>SUM(D32:D35)</f>
        <v>1677791385</v>
      </c>
      <c r="E36" s="57">
        <f>SUM(E32:E35)</f>
        <v>2004396740</v>
      </c>
      <c r="F36" s="57">
        <f>SUM(F32:F35)</f>
        <v>2328903942</v>
      </c>
      <c r="G36" s="57">
        <f aca="true" t="shared" si="6" ref="G36:Q36">SUM(G32:G35)</f>
        <v>2814752677</v>
      </c>
      <c r="H36" s="57">
        <f t="shared" si="6"/>
        <v>3294835557</v>
      </c>
      <c r="I36" s="57">
        <f>SUM(I32:I35)</f>
        <v>3208674170</v>
      </c>
      <c r="J36" s="57">
        <f>SUM(J32:J35)</f>
        <v>2962324698</v>
      </c>
      <c r="K36" s="57">
        <f>SUM(K32:K35)</f>
        <v>2359065514</v>
      </c>
      <c r="L36" s="57">
        <f>SUM(L32:L35)</f>
        <v>2121376914</v>
      </c>
      <c r="M36" s="57">
        <f t="shared" si="6"/>
        <v>2142037912</v>
      </c>
      <c r="N36" s="58">
        <f t="shared" si="6"/>
        <v>3803742997</v>
      </c>
      <c r="O36" s="59">
        <f t="shared" si="6"/>
        <v>31105774618</v>
      </c>
      <c r="P36" s="57">
        <f t="shared" si="6"/>
        <v>31621914438</v>
      </c>
      <c r="Q36" s="60">
        <f t="shared" si="6"/>
        <v>32836645770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18759553</v>
      </c>
      <c r="D5" s="16">
        <f>SUM(D6:D8)</f>
        <v>18759553</v>
      </c>
      <c r="E5" s="16">
        <f>SUM(E6:E8)</f>
        <v>18759553</v>
      </c>
      <c r="F5" s="16">
        <f>SUM(F6:F8)</f>
        <v>18759553</v>
      </c>
      <c r="G5" s="16">
        <f aca="true" t="shared" si="0" ref="G5:Q5">SUM(G6:G8)</f>
        <v>18759553</v>
      </c>
      <c r="H5" s="16">
        <f t="shared" si="0"/>
        <v>18759553</v>
      </c>
      <c r="I5" s="16">
        <f>SUM(I6:I8)</f>
        <v>18759553</v>
      </c>
      <c r="J5" s="16">
        <f>SUM(J6:J8)</f>
        <v>18759553</v>
      </c>
      <c r="K5" s="16">
        <f>SUM(K6:K8)</f>
        <v>18759553</v>
      </c>
      <c r="L5" s="16">
        <f>SUM(L6:L8)</f>
        <v>18759553</v>
      </c>
      <c r="M5" s="16">
        <f t="shared" si="0"/>
        <v>18759553</v>
      </c>
      <c r="N5" s="17">
        <f>SUM(N6:N8)</f>
        <v>18759404</v>
      </c>
      <c r="O5" s="18">
        <f t="shared" si="0"/>
        <v>225114487</v>
      </c>
      <c r="P5" s="16">
        <f t="shared" si="0"/>
        <v>136350000</v>
      </c>
      <c r="Q5" s="17">
        <f t="shared" si="0"/>
        <v>112234020</v>
      </c>
    </row>
    <row r="6" spans="1:17" ht="13.5">
      <c r="A6" s="3" t="s">
        <v>24</v>
      </c>
      <c r="B6" s="2"/>
      <c r="C6" s="19">
        <v>3952008</v>
      </c>
      <c r="D6" s="19">
        <v>3952008</v>
      </c>
      <c r="E6" s="19">
        <v>3952008</v>
      </c>
      <c r="F6" s="19">
        <v>3952008</v>
      </c>
      <c r="G6" s="19">
        <v>3952008</v>
      </c>
      <c r="H6" s="19">
        <v>3952008</v>
      </c>
      <c r="I6" s="19">
        <v>3952008</v>
      </c>
      <c r="J6" s="19">
        <v>3952008</v>
      </c>
      <c r="K6" s="19">
        <v>3952008</v>
      </c>
      <c r="L6" s="19">
        <v>3952008</v>
      </c>
      <c r="M6" s="19">
        <v>3952008</v>
      </c>
      <c r="N6" s="20">
        <v>3951957</v>
      </c>
      <c r="O6" s="21">
        <v>47424045</v>
      </c>
      <c r="P6" s="19">
        <v>38000000</v>
      </c>
      <c r="Q6" s="22">
        <v>24084020</v>
      </c>
    </row>
    <row r="7" spans="1:17" ht="13.5">
      <c r="A7" s="3" t="s">
        <v>25</v>
      </c>
      <c r="B7" s="2"/>
      <c r="C7" s="23">
        <v>14807545</v>
      </c>
      <c r="D7" s="23">
        <v>14807545</v>
      </c>
      <c r="E7" s="23">
        <v>14807545</v>
      </c>
      <c r="F7" s="23">
        <v>14807545</v>
      </c>
      <c r="G7" s="23">
        <v>14807545</v>
      </c>
      <c r="H7" s="23">
        <v>14807545</v>
      </c>
      <c r="I7" s="23">
        <v>14807545</v>
      </c>
      <c r="J7" s="23">
        <v>14807545</v>
      </c>
      <c r="K7" s="23">
        <v>14807545</v>
      </c>
      <c r="L7" s="23">
        <v>14807545</v>
      </c>
      <c r="M7" s="23">
        <v>14807545</v>
      </c>
      <c r="N7" s="24">
        <v>14807447</v>
      </c>
      <c r="O7" s="25">
        <v>177690442</v>
      </c>
      <c r="P7" s="23">
        <v>98350000</v>
      </c>
      <c r="Q7" s="26">
        <v>88150000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27022092</v>
      </c>
      <c r="D9" s="16">
        <f>SUM(D10:D14)</f>
        <v>27022092</v>
      </c>
      <c r="E9" s="16">
        <f>SUM(E10:E14)</f>
        <v>27022092</v>
      </c>
      <c r="F9" s="16">
        <f>SUM(F10:F14)</f>
        <v>27022092</v>
      </c>
      <c r="G9" s="16">
        <f aca="true" t="shared" si="1" ref="G9:Q9">SUM(G10:G14)</f>
        <v>27022092</v>
      </c>
      <c r="H9" s="16">
        <f t="shared" si="1"/>
        <v>27022092</v>
      </c>
      <c r="I9" s="16">
        <f>SUM(I10:I14)</f>
        <v>27022092</v>
      </c>
      <c r="J9" s="16">
        <f>SUM(J10:J14)</f>
        <v>27022092</v>
      </c>
      <c r="K9" s="16">
        <f>SUM(K10:K14)</f>
        <v>27022092</v>
      </c>
      <c r="L9" s="16">
        <f>SUM(L10:L14)</f>
        <v>27022092</v>
      </c>
      <c r="M9" s="16">
        <f t="shared" si="1"/>
        <v>27022092</v>
      </c>
      <c r="N9" s="17">
        <f>SUM(N10:N14)</f>
        <v>27021341</v>
      </c>
      <c r="O9" s="27">
        <f t="shared" si="1"/>
        <v>324264353</v>
      </c>
      <c r="P9" s="16">
        <f t="shared" si="1"/>
        <v>437940530</v>
      </c>
      <c r="Q9" s="28">
        <f t="shared" si="1"/>
        <v>410623000</v>
      </c>
    </row>
    <row r="10" spans="1:17" ht="13.5">
      <c r="A10" s="3" t="s">
        <v>28</v>
      </c>
      <c r="B10" s="2"/>
      <c r="C10" s="19">
        <v>1010242</v>
      </c>
      <c r="D10" s="19">
        <v>1010242</v>
      </c>
      <c r="E10" s="19">
        <v>1010242</v>
      </c>
      <c r="F10" s="19">
        <v>1010242</v>
      </c>
      <c r="G10" s="19">
        <v>1010242</v>
      </c>
      <c r="H10" s="19">
        <v>1010242</v>
      </c>
      <c r="I10" s="19">
        <v>1010242</v>
      </c>
      <c r="J10" s="19">
        <v>1010242</v>
      </c>
      <c r="K10" s="19">
        <v>1010242</v>
      </c>
      <c r="L10" s="19">
        <v>1010242</v>
      </c>
      <c r="M10" s="19">
        <v>1010242</v>
      </c>
      <c r="N10" s="20">
        <v>1010100</v>
      </c>
      <c r="O10" s="21">
        <v>12122762</v>
      </c>
      <c r="P10" s="19">
        <v>16000000</v>
      </c>
      <c r="Q10" s="22">
        <v>36200000</v>
      </c>
    </row>
    <row r="11" spans="1:17" ht="13.5">
      <c r="A11" s="3" t="s">
        <v>29</v>
      </c>
      <c r="B11" s="2"/>
      <c r="C11" s="19">
        <v>2909184</v>
      </c>
      <c r="D11" s="19">
        <v>2909184</v>
      </c>
      <c r="E11" s="19">
        <v>2909184</v>
      </c>
      <c r="F11" s="19">
        <v>2909184</v>
      </c>
      <c r="G11" s="19">
        <v>2909184</v>
      </c>
      <c r="H11" s="19">
        <v>2909184</v>
      </c>
      <c r="I11" s="19">
        <v>2909184</v>
      </c>
      <c r="J11" s="19">
        <v>2909184</v>
      </c>
      <c r="K11" s="19">
        <v>2909184</v>
      </c>
      <c r="L11" s="19">
        <v>2909184</v>
      </c>
      <c r="M11" s="19">
        <v>2909184</v>
      </c>
      <c r="N11" s="20">
        <v>2908976</v>
      </c>
      <c r="O11" s="21">
        <v>34910000</v>
      </c>
      <c r="P11" s="19">
        <v>38650000</v>
      </c>
      <c r="Q11" s="22">
        <v>37750000</v>
      </c>
    </row>
    <row r="12" spans="1:17" ht="13.5">
      <c r="A12" s="3" t="s">
        <v>30</v>
      </c>
      <c r="B12" s="2"/>
      <c r="C12" s="19">
        <v>1937504</v>
      </c>
      <c r="D12" s="19">
        <v>1937504</v>
      </c>
      <c r="E12" s="19">
        <v>1937504</v>
      </c>
      <c r="F12" s="19">
        <v>1937504</v>
      </c>
      <c r="G12" s="19">
        <v>1937504</v>
      </c>
      <c r="H12" s="19">
        <v>1937504</v>
      </c>
      <c r="I12" s="19">
        <v>1937504</v>
      </c>
      <c r="J12" s="19">
        <v>1937504</v>
      </c>
      <c r="K12" s="19">
        <v>1937504</v>
      </c>
      <c r="L12" s="19">
        <v>1937504</v>
      </c>
      <c r="M12" s="19">
        <v>1937504</v>
      </c>
      <c r="N12" s="20">
        <v>1937456</v>
      </c>
      <c r="O12" s="21">
        <v>23250000</v>
      </c>
      <c r="P12" s="19">
        <v>27080000</v>
      </c>
      <c r="Q12" s="22">
        <v>30000000</v>
      </c>
    </row>
    <row r="13" spans="1:17" ht="13.5">
      <c r="A13" s="3" t="s">
        <v>31</v>
      </c>
      <c r="B13" s="2"/>
      <c r="C13" s="19">
        <v>21065162</v>
      </c>
      <c r="D13" s="19">
        <v>21065162</v>
      </c>
      <c r="E13" s="19">
        <v>21065162</v>
      </c>
      <c r="F13" s="19">
        <v>21065162</v>
      </c>
      <c r="G13" s="19">
        <v>21065162</v>
      </c>
      <c r="H13" s="19">
        <v>21065162</v>
      </c>
      <c r="I13" s="19">
        <v>21065162</v>
      </c>
      <c r="J13" s="19">
        <v>21065162</v>
      </c>
      <c r="K13" s="19">
        <v>21065162</v>
      </c>
      <c r="L13" s="19">
        <v>21065162</v>
      </c>
      <c r="M13" s="19">
        <v>21065162</v>
      </c>
      <c r="N13" s="20">
        <v>21064809</v>
      </c>
      <c r="O13" s="21">
        <v>252781591</v>
      </c>
      <c r="P13" s="19">
        <v>355710530</v>
      </c>
      <c r="Q13" s="22">
        <v>299673000</v>
      </c>
    </row>
    <row r="14" spans="1:17" ht="13.5">
      <c r="A14" s="3" t="s">
        <v>32</v>
      </c>
      <c r="B14" s="2"/>
      <c r="C14" s="23">
        <v>100000</v>
      </c>
      <c r="D14" s="23">
        <v>100000</v>
      </c>
      <c r="E14" s="23">
        <v>100000</v>
      </c>
      <c r="F14" s="23">
        <v>100000</v>
      </c>
      <c r="G14" s="23">
        <v>100000</v>
      </c>
      <c r="H14" s="23">
        <v>100000</v>
      </c>
      <c r="I14" s="23">
        <v>100000</v>
      </c>
      <c r="J14" s="23">
        <v>100000</v>
      </c>
      <c r="K14" s="23">
        <v>100000</v>
      </c>
      <c r="L14" s="23">
        <v>100000</v>
      </c>
      <c r="M14" s="23">
        <v>100000</v>
      </c>
      <c r="N14" s="24">
        <v>100000</v>
      </c>
      <c r="O14" s="25">
        <v>1200000</v>
      </c>
      <c r="P14" s="23">
        <v>500000</v>
      </c>
      <c r="Q14" s="26">
        <v>7000000</v>
      </c>
    </row>
    <row r="15" spans="1:17" ht="13.5">
      <c r="A15" s="1" t="s">
        <v>33</v>
      </c>
      <c r="B15" s="4"/>
      <c r="C15" s="16">
        <f>SUM(C16:C18)</f>
        <v>54107975</v>
      </c>
      <c r="D15" s="16">
        <f>SUM(D16:D18)</f>
        <v>54107975</v>
      </c>
      <c r="E15" s="16">
        <f>SUM(E16:E18)</f>
        <v>54107975</v>
      </c>
      <c r="F15" s="16">
        <f>SUM(F16:F18)</f>
        <v>54107975</v>
      </c>
      <c r="G15" s="16">
        <f aca="true" t="shared" si="2" ref="G15:Q15">SUM(G16:G18)</f>
        <v>54107975</v>
      </c>
      <c r="H15" s="16">
        <f t="shared" si="2"/>
        <v>54107975</v>
      </c>
      <c r="I15" s="16">
        <f>SUM(I16:I18)</f>
        <v>54107975</v>
      </c>
      <c r="J15" s="16">
        <f>SUM(J16:J18)</f>
        <v>54107975</v>
      </c>
      <c r="K15" s="16">
        <f>SUM(K16:K18)</f>
        <v>54107975</v>
      </c>
      <c r="L15" s="16">
        <f>SUM(L16:L18)</f>
        <v>54107975</v>
      </c>
      <c r="M15" s="16">
        <f t="shared" si="2"/>
        <v>54107975</v>
      </c>
      <c r="N15" s="17">
        <f>SUM(N16:N18)</f>
        <v>54107688</v>
      </c>
      <c r="O15" s="27">
        <f t="shared" si="2"/>
        <v>649295413</v>
      </c>
      <c r="P15" s="16">
        <f t="shared" si="2"/>
        <v>734926200</v>
      </c>
      <c r="Q15" s="28">
        <f t="shared" si="2"/>
        <v>855483765</v>
      </c>
    </row>
    <row r="16" spans="1:17" ht="13.5">
      <c r="A16" s="3" t="s">
        <v>34</v>
      </c>
      <c r="B16" s="2"/>
      <c r="C16" s="19">
        <v>29537595</v>
      </c>
      <c r="D16" s="19">
        <v>29537595</v>
      </c>
      <c r="E16" s="19">
        <v>29537595</v>
      </c>
      <c r="F16" s="19">
        <v>29537595</v>
      </c>
      <c r="G16" s="19">
        <v>29537595</v>
      </c>
      <c r="H16" s="19">
        <v>29537595</v>
      </c>
      <c r="I16" s="19">
        <v>29537595</v>
      </c>
      <c r="J16" s="19">
        <v>29537595</v>
      </c>
      <c r="K16" s="19">
        <v>29537595</v>
      </c>
      <c r="L16" s="19">
        <v>29537595</v>
      </c>
      <c r="M16" s="19">
        <v>29537595</v>
      </c>
      <c r="N16" s="20">
        <v>29537496</v>
      </c>
      <c r="O16" s="21">
        <v>354451041</v>
      </c>
      <c r="P16" s="19">
        <v>379156200</v>
      </c>
      <c r="Q16" s="22">
        <v>451660220</v>
      </c>
    </row>
    <row r="17" spans="1:17" ht="13.5">
      <c r="A17" s="3" t="s">
        <v>35</v>
      </c>
      <c r="B17" s="2"/>
      <c r="C17" s="19">
        <v>24570380</v>
      </c>
      <c r="D17" s="19">
        <v>24570380</v>
      </c>
      <c r="E17" s="19">
        <v>24570380</v>
      </c>
      <c r="F17" s="19">
        <v>24570380</v>
      </c>
      <c r="G17" s="19">
        <v>24570380</v>
      </c>
      <c r="H17" s="19">
        <v>24570380</v>
      </c>
      <c r="I17" s="19">
        <v>24570380</v>
      </c>
      <c r="J17" s="19">
        <v>24570380</v>
      </c>
      <c r="K17" s="19">
        <v>24570380</v>
      </c>
      <c r="L17" s="19">
        <v>24570380</v>
      </c>
      <c r="M17" s="19">
        <v>24570380</v>
      </c>
      <c r="N17" s="20">
        <v>24570192</v>
      </c>
      <c r="O17" s="21">
        <v>294844372</v>
      </c>
      <c r="P17" s="19">
        <v>355770000</v>
      </c>
      <c r="Q17" s="22">
        <v>403823545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42087593</v>
      </c>
      <c r="D19" s="16">
        <f>SUM(D20:D23)</f>
        <v>42087593</v>
      </c>
      <c r="E19" s="16">
        <f>SUM(E20:E23)</f>
        <v>42087593</v>
      </c>
      <c r="F19" s="16">
        <f>SUM(F20:F23)</f>
        <v>42087593</v>
      </c>
      <c r="G19" s="16">
        <f aca="true" t="shared" si="3" ref="G19:Q19">SUM(G20:G23)</f>
        <v>42087593</v>
      </c>
      <c r="H19" s="16">
        <f t="shared" si="3"/>
        <v>42087593</v>
      </c>
      <c r="I19" s="16">
        <f>SUM(I20:I23)</f>
        <v>42087593</v>
      </c>
      <c r="J19" s="16">
        <f>SUM(J20:J23)</f>
        <v>42087593</v>
      </c>
      <c r="K19" s="16">
        <f>SUM(K20:K23)</f>
        <v>42087593</v>
      </c>
      <c r="L19" s="16">
        <f>SUM(L20:L23)</f>
        <v>42087593</v>
      </c>
      <c r="M19" s="16">
        <f t="shared" si="3"/>
        <v>42087593</v>
      </c>
      <c r="N19" s="17">
        <f>SUM(N20:N23)</f>
        <v>42087291</v>
      </c>
      <c r="O19" s="27">
        <f t="shared" si="3"/>
        <v>505050814</v>
      </c>
      <c r="P19" s="16">
        <f t="shared" si="3"/>
        <v>540143025</v>
      </c>
      <c r="Q19" s="28">
        <f t="shared" si="3"/>
        <v>560018007</v>
      </c>
    </row>
    <row r="20" spans="1:17" ht="13.5">
      <c r="A20" s="3" t="s">
        <v>38</v>
      </c>
      <c r="B20" s="2"/>
      <c r="C20" s="19">
        <v>8541672</v>
      </c>
      <c r="D20" s="19">
        <v>8541672</v>
      </c>
      <c r="E20" s="19">
        <v>8541672</v>
      </c>
      <c r="F20" s="19">
        <v>8541672</v>
      </c>
      <c r="G20" s="19">
        <v>8541672</v>
      </c>
      <c r="H20" s="19">
        <v>8541672</v>
      </c>
      <c r="I20" s="19">
        <v>8541672</v>
      </c>
      <c r="J20" s="19">
        <v>8541672</v>
      </c>
      <c r="K20" s="19">
        <v>8541672</v>
      </c>
      <c r="L20" s="19">
        <v>8541672</v>
      </c>
      <c r="M20" s="19">
        <v>8541672</v>
      </c>
      <c r="N20" s="20">
        <v>8541608</v>
      </c>
      <c r="O20" s="21">
        <v>102500000</v>
      </c>
      <c r="P20" s="19">
        <v>82500000</v>
      </c>
      <c r="Q20" s="22">
        <v>82500000</v>
      </c>
    </row>
    <row r="21" spans="1:17" ht="13.5">
      <c r="A21" s="3" t="s">
        <v>39</v>
      </c>
      <c r="B21" s="2"/>
      <c r="C21" s="19">
        <v>6958345</v>
      </c>
      <c r="D21" s="19">
        <v>6958345</v>
      </c>
      <c r="E21" s="19">
        <v>6958345</v>
      </c>
      <c r="F21" s="19">
        <v>6958345</v>
      </c>
      <c r="G21" s="19">
        <v>6958345</v>
      </c>
      <c r="H21" s="19">
        <v>6958345</v>
      </c>
      <c r="I21" s="19">
        <v>6958345</v>
      </c>
      <c r="J21" s="19">
        <v>6958345</v>
      </c>
      <c r="K21" s="19">
        <v>6958345</v>
      </c>
      <c r="L21" s="19">
        <v>6958345</v>
      </c>
      <c r="M21" s="19">
        <v>6958345</v>
      </c>
      <c r="N21" s="20">
        <v>6958205</v>
      </c>
      <c r="O21" s="21">
        <v>83500000</v>
      </c>
      <c r="P21" s="19">
        <v>151737890</v>
      </c>
      <c r="Q21" s="22">
        <v>197127239</v>
      </c>
    </row>
    <row r="22" spans="1:17" ht="13.5">
      <c r="A22" s="3" t="s">
        <v>40</v>
      </c>
      <c r="B22" s="2"/>
      <c r="C22" s="23">
        <v>17313514</v>
      </c>
      <c r="D22" s="23">
        <v>17313514</v>
      </c>
      <c r="E22" s="23">
        <v>17313514</v>
      </c>
      <c r="F22" s="23">
        <v>17313514</v>
      </c>
      <c r="G22" s="23">
        <v>17313514</v>
      </c>
      <c r="H22" s="23">
        <v>17313514</v>
      </c>
      <c r="I22" s="23">
        <v>17313514</v>
      </c>
      <c r="J22" s="23">
        <v>17313514</v>
      </c>
      <c r="K22" s="23">
        <v>17313514</v>
      </c>
      <c r="L22" s="23">
        <v>17313514</v>
      </c>
      <c r="M22" s="23">
        <v>17313514</v>
      </c>
      <c r="N22" s="24">
        <v>17313464</v>
      </c>
      <c r="O22" s="25">
        <v>207762118</v>
      </c>
      <c r="P22" s="23">
        <v>241582408</v>
      </c>
      <c r="Q22" s="26">
        <v>222642428</v>
      </c>
    </row>
    <row r="23" spans="1:17" ht="13.5">
      <c r="A23" s="3" t="s">
        <v>41</v>
      </c>
      <c r="B23" s="2"/>
      <c r="C23" s="19">
        <v>9274062</v>
      </c>
      <c r="D23" s="19">
        <v>9274062</v>
      </c>
      <c r="E23" s="19">
        <v>9274062</v>
      </c>
      <c r="F23" s="19">
        <v>9274062</v>
      </c>
      <c r="G23" s="19">
        <v>9274062</v>
      </c>
      <c r="H23" s="19">
        <v>9274062</v>
      </c>
      <c r="I23" s="19">
        <v>9274062</v>
      </c>
      <c r="J23" s="19">
        <v>9274062</v>
      </c>
      <c r="K23" s="19">
        <v>9274062</v>
      </c>
      <c r="L23" s="19">
        <v>9274062</v>
      </c>
      <c r="M23" s="19">
        <v>9274062</v>
      </c>
      <c r="N23" s="20">
        <v>9274014</v>
      </c>
      <c r="O23" s="21">
        <v>111288696</v>
      </c>
      <c r="P23" s="19">
        <v>64322727</v>
      </c>
      <c r="Q23" s="22">
        <v>57748340</v>
      </c>
    </row>
    <row r="24" spans="1:17" ht="13.5">
      <c r="A24" s="1" t="s">
        <v>42</v>
      </c>
      <c r="B24" s="4"/>
      <c r="C24" s="16">
        <v>2807322</v>
      </c>
      <c r="D24" s="16">
        <v>2807322</v>
      </c>
      <c r="E24" s="16">
        <v>2807322</v>
      </c>
      <c r="F24" s="16">
        <v>2807322</v>
      </c>
      <c r="G24" s="16">
        <v>2807322</v>
      </c>
      <c r="H24" s="16">
        <v>2807322</v>
      </c>
      <c r="I24" s="16">
        <v>2807322</v>
      </c>
      <c r="J24" s="16">
        <v>2807322</v>
      </c>
      <c r="K24" s="16">
        <v>2807322</v>
      </c>
      <c r="L24" s="16">
        <v>2807322</v>
      </c>
      <c r="M24" s="16">
        <v>2807322</v>
      </c>
      <c r="N24" s="17">
        <v>2807257</v>
      </c>
      <c r="O24" s="27">
        <v>33687799</v>
      </c>
      <c r="P24" s="16">
        <v>86800000</v>
      </c>
      <c r="Q24" s="28">
        <v>116500000</v>
      </c>
    </row>
    <row r="25" spans="1:17" ht="13.5">
      <c r="A25" s="5" t="s">
        <v>43</v>
      </c>
      <c r="B25" s="6" t="s">
        <v>44</v>
      </c>
      <c r="C25" s="47">
        <f>+C5+C9+C15+C19+C24</f>
        <v>144784535</v>
      </c>
      <c r="D25" s="47">
        <f>+D5+D9+D15+D19+D24</f>
        <v>144784535</v>
      </c>
      <c r="E25" s="47">
        <f>+E5+E9+E15+E19+E24</f>
        <v>144784535</v>
      </c>
      <c r="F25" s="47">
        <f>+F5+F9+F15+F19+F24</f>
        <v>144784535</v>
      </c>
      <c r="G25" s="47">
        <f aca="true" t="shared" si="4" ref="G25:Q25">+G5+G9+G15+G19+G24</f>
        <v>144784535</v>
      </c>
      <c r="H25" s="47">
        <f t="shared" si="4"/>
        <v>144784535</v>
      </c>
      <c r="I25" s="47">
        <f>+I5+I9+I15+I19+I24</f>
        <v>144784535</v>
      </c>
      <c r="J25" s="47">
        <f>+J5+J9+J15+J19+J24</f>
        <v>144784535</v>
      </c>
      <c r="K25" s="47">
        <f>+K5+K9+K15+K19+K24</f>
        <v>144784535</v>
      </c>
      <c r="L25" s="47">
        <f>+L5+L9+L15+L19+L24</f>
        <v>144784535</v>
      </c>
      <c r="M25" s="47">
        <f t="shared" si="4"/>
        <v>144784535</v>
      </c>
      <c r="N25" s="48">
        <f t="shared" si="4"/>
        <v>144782981</v>
      </c>
      <c r="O25" s="49">
        <f t="shared" si="4"/>
        <v>1737412866</v>
      </c>
      <c r="P25" s="47">
        <f t="shared" si="4"/>
        <v>1936159755</v>
      </c>
      <c r="Q25" s="50">
        <f t="shared" si="4"/>
        <v>2054858792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81212476</v>
      </c>
      <c r="D28" s="19">
        <v>81212476</v>
      </c>
      <c r="E28" s="19">
        <v>81212476</v>
      </c>
      <c r="F28" s="19">
        <v>81212476</v>
      </c>
      <c r="G28" s="19">
        <v>81212476</v>
      </c>
      <c r="H28" s="19">
        <v>81212476</v>
      </c>
      <c r="I28" s="19">
        <v>81212476</v>
      </c>
      <c r="J28" s="19">
        <v>81212476</v>
      </c>
      <c r="K28" s="19">
        <v>81212476</v>
      </c>
      <c r="L28" s="19">
        <v>81212476</v>
      </c>
      <c r="M28" s="19">
        <v>81212476</v>
      </c>
      <c r="N28" s="20">
        <v>81211805</v>
      </c>
      <c r="O28" s="29">
        <v>974549041</v>
      </c>
      <c r="P28" s="19">
        <v>1004297950</v>
      </c>
      <c r="Q28" s="20">
        <v>1085230860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5440168</v>
      </c>
      <c r="D31" s="19">
        <v>5440168</v>
      </c>
      <c r="E31" s="19">
        <v>5440168</v>
      </c>
      <c r="F31" s="19">
        <v>5440168</v>
      </c>
      <c r="G31" s="19">
        <v>5440168</v>
      </c>
      <c r="H31" s="19">
        <v>5440168</v>
      </c>
      <c r="I31" s="19">
        <v>5440168</v>
      </c>
      <c r="J31" s="19">
        <v>5440168</v>
      </c>
      <c r="K31" s="19">
        <v>5440168</v>
      </c>
      <c r="L31" s="19">
        <v>5440168</v>
      </c>
      <c r="M31" s="19">
        <v>5440168</v>
      </c>
      <c r="N31" s="20">
        <v>5440152</v>
      </c>
      <c r="O31" s="21">
        <v>65282000</v>
      </c>
      <c r="P31" s="19">
        <v>52510200</v>
      </c>
      <c r="Q31" s="22">
        <v>52761220</v>
      </c>
    </row>
    <row r="32" spans="1:17" ht="13.5">
      <c r="A32" s="54" t="s">
        <v>50</v>
      </c>
      <c r="B32" s="2"/>
      <c r="C32" s="30">
        <f>SUM(C28:C31)</f>
        <v>86652644</v>
      </c>
      <c r="D32" s="30">
        <f>SUM(D28:D31)</f>
        <v>86652644</v>
      </c>
      <c r="E32" s="30">
        <f>SUM(E28:E31)</f>
        <v>86652644</v>
      </c>
      <c r="F32" s="30">
        <f>SUM(F28:F31)</f>
        <v>86652644</v>
      </c>
      <c r="G32" s="30">
        <f aca="true" t="shared" si="5" ref="G32:Q32">SUM(G28:G31)</f>
        <v>86652644</v>
      </c>
      <c r="H32" s="30">
        <f t="shared" si="5"/>
        <v>86652644</v>
      </c>
      <c r="I32" s="30">
        <f>SUM(I28:I31)</f>
        <v>86652644</v>
      </c>
      <c r="J32" s="30">
        <f>SUM(J28:J31)</f>
        <v>86652644</v>
      </c>
      <c r="K32" s="30">
        <f>SUM(K28:K31)</f>
        <v>86652644</v>
      </c>
      <c r="L32" s="30">
        <f>SUM(L28:L31)</f>
        <v>86652644</v>
      </c>
      <c r="M32" s="30">
        <f t="shared" si="5"/>
        <v>86652644</v>
      </c>
      <c r="N32" s="31">
        <f t="shared" si="5"/>
        <v>86651957</v>
      </c>
      <c r="O32" s="32">
        <f t="shared" si="5"/>
        <v>1039831041</v>
      </c>
      <c r="P32" s="30">
        <f t="shared" si="5"/>
        <v>1056808150</v>
      </c>
      <c r="Q32" s="33">
        <f t="shared" si="5"/>
        <v>1137992080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5798486</v>
      </c>
      <c r="D34" s="19">
        <v>5798486</v>
      </c>
      <c r="E34" s="19">
        <v>5798486</v>
      </c>
      <c r="F34" s="19">
        <v>5798486</v>
      </c>
      <c r="G34" s="19">
        <v>5798486</v>
      </c>
      <c r="H34" s="19">
        <v>5798486</v>
      </c>
      <c r="I34" s="19">
        <v>5798486</v>
      </c>
      <c r="J34" s="19">
        <v>5798486</v>
      </c>
      <c r="K34" s="19">
        <v>5798486</v>
      </c>
      <c r="L34" s="19">
        <v>5798486</v>
      </c>
      <c r="M34" s="19">
        <v>5798486</v>
      </c>
      <c r="N34" s="20">
        <v>5798479</v>
      </c>
      <c r="O34" s="21">
        <v>69581825</v>
      </c>
      <c r="P34" s="19">
        <v>189351605</v>
      </c>
      <c r="Q34" s="22">
        <v>176866712</v>
      </c>
    </row>
    <row r="35" spans="1:17" ht="13.5">
      <c r="A35" s="55" t="s">
        <v>52</v>
      </c>
      <c r="B35" s="2"/>
      <c r="C35" s="19">
        <v>52333405</v>
      </c>
      <c r="D35" s="19">
        <v>52333405</v>
      </c>
      <c r="E35" s="19">
        <v>52333405</v>
      </c>
      <c r="F35" s="19">
        <v>52333405</v>
      </c>
      <c r="G35" s="19">
        <v>52333405</v>
      </c>
      <c r="H35" s="19">
        <v>52333405</v>
      </c>
      <c r="I35" s="19">
        <v>52333405</v>
      </c>
      <c r="J35" s="19">
        <v>52333405</v>
      </c>
      <c r="K35" s="19">
        <v>52333405</v>
      </c>
      <c r="L35" s="19">
        <v>52333405</v>
      </c>
      <c r="M35" s="19">
        <v>52333405</v>
      </c>
      <c r="N35" s="20">
        <v>52332545</v>
      </c>
      <c r="O35" s="21">
        <v>628000000</v>
      </c>
      <c r="P35" s="19">
        <v>690000000</v>
      </c>
      <c r="Q35" s="22">
        <v>740000000</v>
      </c>
    </row>
    <row r="36" spans="1:17" ht="13.5">
      <c r="A36" s="56" t="s">
        <v>53</v>
      </c>
      <c r="B36" s="6"/>
      <c r="C36" s="57">
        <f>SUM(C32:C35)</f>
        <v>144784535</v>
      </c>
      <c r="D36" s="57">
        <f>SUM(D32:D35)</f>
        <v>144784535</v>
      </c>
      <c r="E36" s="57">
        <f>SUM(E32:E35)</f>
        <v>144784535</v>
      </c>
      <c r="F36" s="57">
        <f>SUM(F32:F35)</f>
        <v>144784535</v>
      </c>
      <c r="G36" s="57">
        <f aca="true" t="shared" si="6" ref="G36:Q36">SUM(G32:G35)</f>
        <v>144784535</v>
      </c>
      <c r="H36" s="57">
        <f t="shared" si="6"/>
        <v>144784535</v>
      </c>
      <c r="I36" s="57">
        <f>SUM(I32:I35)</f>
        <v>144784535</v>
      </c>
      <c r="J36" s="57">
        <f>SUM(J32:J35)</f>
        <v>144784535</v>
      </c>
      <c r="K36" s="57">
        <f>SUM(K32:K35)</f>
        <v>144784535</v>
      </c>
      <c r="L36" s="57">
        <f>SUM(L32:L35)</f>
        <v>144784535</v>
      </c>
      <c r="M36" s="57">
        <f t="shared" si="6"/>
        <v>144784535</v>
      </c>
      <c r="N36" s="58">
        <f t="shared" si="6"/>
        <v>144782981</v>
      </c>
      <c r="O36" s="59">
        <f t="shared" si="6"/>
        <v>1737412866</v>
      </c>
      <c r="P36" s="57">
        <f t="shared" si="6"/>
        <v>1936159755</v>
      </c>
      <c r="Q36" s="60">
        <f t="shared" si="6"/>
        <v>2054858792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9479280</v>
      </c>
      <c r="D5" s="16">
        <f>SUM(D6:D8)</f>
        <v>9479280</v>
      </c>
      <c r="E5" s="16">
        <f>SUM(E6:E8)</f>
        <v>9479280</v>
      </c>
      <c r="F5" s="16">
        <f>SUM(F6:F8)</f>
        <v>9479280</v>
      </c>
      <c r="G5" s="16">
        <f aca="true" t="shared" si="0" ref="G5:Q5">SUM(G6:G8)</f>
        <v>9479280</v>
      </c>
      <c r="H5" s="16">
        <f t="shared" si="0"/>
        <v>9479280</v>
      </c>
      <c r="I5" s="16">
        <f>SUM(I6:I8)</f>
        <v>9479280</v>
      </c>
      <c r="J5" s="16">
        <f>SUM(J6:J8)</f>
        <v>9479280</v>
      </c>
      <c r="K5" s="16">
        <f>SUM(K6:K8)</f>
        <v>9479280</v>
      </c>
      <c r="L5" s="16">
        <f>SUM(L6:L8)</f>
        <v>9479280</v>
      </c>
      <c r="M5" s="16">
        <f t="shared" si="0"/>
        <v>9479280</v>
      </c>
      <c r="N5" s="17">
        <f>SUM(N6:N8)</f>
        <v>9479300</v>
      </c>
      <c r="O5" s="18">
        <f t="shared" si="0"/>
        <v>132536980</v>
      </c>
      <c r="P5" s="16">
        <f t="shared" si="0"/>
        <v>105146293</v>
      </c>
      <c r="Q5" s="17">
        <f t="shared" si="0"/>
        <v>78165376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9479280</v>
      </c>
      <c r="D7" s="23">
        <v>9479280</v>
      </c>
      <c r="E7" s="23">
        <v>9479280</v>
      </c>
      <c r="F7" s="23">
        <v>9479280</v>
      </c>
      <c r="G7" s="23">
        <v>9479280</v>
      </c>
      <c r="H7" s="23">
        <v>9479280</v>
      </c>
      <c r="I7" s="23">
        <v>9479280</v>
      </c>
      <c r="J7" s="23">
        <v>9479280</v>
      </c>
      <c r="K7" s="23">
        <v>9479280</v>
      </c>
      <c r="L7" s="23">
        <v>9479280</v>
      </c>
      <c r="M7" s="23">
        <v>9479280</v>
      </c>
      <c r="N7" s="24">
        <v>9479300</v>
      </c>
      <c r="O7" s="25">
        <v>132536980</v>
      </c>
      <c r="P7" s="23">
        <v>105146293</v>
      </c>
      <c r="Q7" s="26">
        <v>78165376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8954251</v>
      </c>
      <c r="D9" s="16">
        <f>SUM(D10:D14)</f>
        <v>8954251</v>
      </c>
      <c r="E9" s="16">
        <f>SUM(E10:E14)</f>
        <v>8954251</v>
      </c>
      <c r="F9" s="16">
        <f>SUM(F10:F14)</f>
        <v>8954251</v>
      </c>
      <c r="G9" s="16">
        <f aca="true" t="shared" si="1" ref="G9:Q9">SUM(G10:G14)</f>
        <v>8954251</v>
      </c>
      <c r="H9" s="16">
        <f t="shared" si="1"/>
        <v>8954251</v>
      </c>
      <c r="I9" s="16">
        <f>SUM(I10:I14)</f>
        <v>8954251</v>
      </c>
      <c r="J9" s="16">
        <f>SUM(J10:J14)</f>
        <v>8954251</v>
      </c>
      <c r="K9" s="16">
        <f>SUM(K10:K14)</f>
        <v>8954251</v>
      </c>
      <c r="L9" s="16">
        <f>SUM(L10:L14)</f>
        <v>8954251</v>
      </c>
      <c r="M9" s="16">
        <f t="shared" si="1"/>
        <v>8954251</v>
      </c>
      <c r="N9" s="17">
        <f>SUM(N10:N14)</f>
        <v>8954189</v>
      </c>
      <c r="O9" s="27">
        <f t="shared" si="1"/>
        <v>107750950</v>
      </c>
      <c r="P9" s="16">
        <f t="shared" si="1"/>
        <v>107450950</v>
      </c>
      <c r="Q9" s="28">
        <f t="shared" si="1"/>
        <v>107450950</v>
      </c>
    </row>
    <row r="10" spans="1:17" ht="13.5">
      <c r="A10" s="3" t="s">
        <v>28</v>
      </c>
      <c r="B10" s="2"/>
      <c r="C10" s="19">
        <v>3387502</v>
      </c>
      <c r="D10" s="19">
        <v>3387502</v>
      </c>
      <c r="E10" s="19">
        <v>3387502</v>
      </c>
      <c r="F10" s="19">
        <v>3387502</v>
      </c>
      <c r="G10" s="19">
        <v>3387502</v>
      </c>
      <c r="H10" s="19">
        <v>3387502</v>
      </c>
      <c r="I10" s="19">
        <v>3387502</v>
      </c>
      <c r="J10" s="19">
        <v>3387502</v>
      </c>
      <c r="K10" s="19">
        <v>3387502</v>
      </c>
      <c r="L10" s="19">
        <v>3387502</v>
      </c>
      <c r="M10" s="19">
        <v>3387502</v>
      </c>
      <c r="N10" s="20">
        <v>3387478</v>
      </c>
      <c r="O10" s="21">
        <v>56250000</v>
      </c>
      <c r="P10" s="19">
        <v>40650000</v>
      </c>
      <c r="Q10" s="22">
        <v>40650000</v>
      </c>
    </row>
    <row r="11" spans="1:17" ht="13.5">
      <c r="A11" s="3" t="s">
        <v>29</v>
      </c>
      <c r="B11" s="2"/>
      <c r="C11" s="19">
        <v>3041748</v>
      </c>
      <c r="D11" s="19">
        <v>3041748</v>
      </c>
      <c r="E11" s="19">
        <v>3041748</v>
      </c>
      <c r="F11" s="19">
        <v>3041748</v>
      </c>
      <c r="G11" s="19">
        <v>3041748</v>
      </c>
      <c r="H11" s="19">
        <v>3041748</v>
      </c>
      <c r="I11" s="19">
        <v>3041748</v>
      </c>
      <c r="J11" s="19">
        <v>3041748</v>
      </c>
      <c r="K11" s="19">
        <v>3041748</v>
      </c>
      <c r="L11" s="19">
        <v>3041748</v>
      </c>
      <c r="M11" s="19">
        <v>3041748</v>
      </c>
      <c r="N11" s="20">
        <v>3041722</v>
      </c>
      <c r="O11" s="21">
        <v>36500950</v>
      </c>
      <c r="P11" s="19">
        <v>36500950</v>
      </c>
      <c r="Q11" s="22">
        <v>36500950</v>
      </c>
    </row>
    <row r="12" spans="1:17" ht="13.5">
      <c r="A12" s="3" t="s">
        <v>30</v>
      </c>
      <c r="B12" s="2"/>
      <c r="C12" s="19">
        <v>1975001</v>
      </c>
      <c r="D12" s="19">
        <v>1975001</v>
      </c>
      <c r="E12" s="19">
        <v>1975001</v>
      </c>
      <c r="F12" s="19">
        <v>1975001</v>
      </c>
      <c r="G12" s="19">
        <v>1975001</v>
      </c>
      <c r="H12" s="19">
        <v>1975001</v>
      </c>
      <c r="I12" s="19">
        <v>1975001</v>
      </c>
      <c r="J12" s="19">
        <v>1975001</v>
      </c>
      <c r="K12" s="19">
        <v>1975001</v>
      </c>
      <c r="L12" s="19">
        <v>1975001</v>
      </c>
      <c r="M12" s="19">
        <v>1975001</v>
      </c>
      <c r="N12" s="20">
        <v>1974989</v>
      </c>
      <c r="O12" s="21">
        <v>10400000</v>
      </c>
      <c r="P12" s="19">
        <v>23700000</v>
      </c>
      <c r="Q12" s="22">
        <v>23700000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>
        <v>550000</v>
      </c>
      <c r="D14" s="23">
        <v>550000</v>
      </c>
      <c r="E14" s="23">
        <v>550000</v>
      </c>
      <c r="F14" s="23">
        <v>550000</v>
      </c>
      <c r="G14" s="23">
        <v>550000</v>
      </c>
      <c r="H14" s="23">
        <v>550000</v>
      </c>
      <c r="I14" s="23">
        <v>550000</v>
      </c>
      <c r="J14" s="23">
        <v>550000</v>
      </c>
      <c r="K14" s="23">
        <v>550000</v>
      </c>
      <c r="L14" s="23">
        <v>550000</v>
      </c>
      <c r="M14" s="23">
        <v>550000</v>
      </c>
      <c r="N14" s="24">
        <v>550000</v>
      </c>
      <c r="O14" s="25">
        <v>4600000</v>
      </c>
      <c r="P14" s="23">
        <v>6600000</v>
      </c>
      <c r="Q14" s="26">
        <v>6600000</v>
      </c>
    </row>
    <row r="15" spans="1:17" ht="13.5">
      <c r="A15" s="1" t="s">
        <v>33</v>
      </c>
      <c r="B15" s="4"/>
      <c r="C15" s="16">
        <f>SUM(C16:C18)</f>
        <v>46016495</v>
      </c>
      <c r="D15" s="16">
        <f>SUM(D16:D18)</f>
        <v>46016495</v>
      </c>
      <c r="E15" s="16">
        <f>SUM(E16:E18)</f>
        <v>46016495</v>
      </c>
      <c r="F15" s="16">
        <f>SUM(F16:F18)</f>
        <v>46016495</v>
      </c>
      <c r="G15" s="16">
        <f aca="true" t="shared" si="2" ref="G15:Q15">SUM(G16:G18)</f>
        <v>46016495</v>
      </c>
      <c r="H15" s="16">
        <f t="shared" si="2"/>
        <v>46016495</v>
      </c>
      <c r="I15" s="16">
        <f>SUM(I16:I18)</f>
        <v>46016495</v>
      </c>
      <c r="J15" s="16">
        <f>SUM(J16:J18)</f>
        <v>46016495</v>
      </c>
      <c r="K15" s="16">
        <f>SUM(K16:K18)</f>
        <v>46016495</v>
      </c>
      <c r="L15" s="16">
        <f>SUM(L16:L18)</f>
        <v>46016495</v>
      </c>
      <c r="M15" s="16">
        <f t="shared" si="2"/>
        <v>46016495</v>
      </c>
      <c r="N15" s="17">
        <f>SUM(N16:N18)</f>
        <v>46016485</v>
      </c>
      <c r="O15" s="27">
        <f t="shared" si="2"/>
        <v>605514944</v>
      </c>
      <c r="P15" s="16">
        <f t="shared" si="2"/>
        <v>552197930</v>
      </c>
      <c r="Q15" s="28">
        <f t="shared" si="2"/>
        <v>498818924</v>
      </c>
    </row>
    <row r="16" spans="1:17" ht="13.5">
      <c r="A16" s="3" t="s">
        <v>34</v>
      </c>
      <c r="B16" s="2"/>
      <c r="C16" s="19">
        <v>250000</v>
      </c>
      <c r="D16" s="19">
        <v>250000</v>
      </c>
      <c r="E16" s="19">
        <v>250000</v>
      </c>
      <c r="F16" s="19">
        <v>250000</v>
      </c>
      <c r="G16" s="19">
        <v>250000</v>
      </c>
      <c r="H16" s="19">
        <v>250000</v>
      </c>
      <c r="I16" s="19">
        <v>250000</v>
      </c>
      <c r="J16" s="19">
        <v>250000</v>
      </c>
      <c r="K16" s="19">
        <v>250000</v>
      </c>
      <c r="L16" s="19">
        <v>250000</v>
      </c>
      <c r="M16" s="19">
        <v>250000</v>
      </c>
      <c r="N16" s="20">
        <v>250000</v>
      </c>
      <c r="O16" s="21">
        <v>58433344</v>
      </c>
      <c r="P16" s="19">
        <v>3000000</v>
      </c>
      <c r="Q16" s="22">
        <v>3000000</v>
      </c>
    </row>
    <row r="17" spans="1:17" ht="13.5">
      <c r="A17" s="3" t="s">
        <v>35</v>
      </c>
      <c r="B17" s="2"/>
      <c r="C17" s="19">
        <v>45683162</v>
      </c>
      <c r="D17" s="19">
        <v>45683162</v>
      </c>
      <c r="E17" s="19">
        <v>45683162</v>
      </c>
      <c r="F17" s="19">
        <v>45683162</v>
      </c>
      <c r="G17" s="19">
        <v>45683162</v>
      </c>
      <c r="H17" s="19">
        <v>45683162</v>
      </c>
      <c r="I17" s="19">
        <v>45683162</v>
      </c>
      <c r="J17" s="19">
        <v>45683162</v>
      </c>
      <c r="K17" s="19">
        <v>45683162</v>
      </c>
      <c r="L17" s="19">
        <v>45683162</v>
      </c>
      <c r="M17" s="19">
        <v>45683162</v>
      </c>
      <c r="N17" s="20">
        <v>45683148</v>
      </c>
      <c r="O17" s="21">
        <v>546081600</v>
      </c>
      <c r="P17" s="19">
        <v>548197930</v>
      </c>
      <c r="Q17" s="22">
        <v>494818924</v>
      </c>
    </row>
    <row r="18" spans="1:17" ht="13.5">
      <c r="A18" s="3" t="s">
        <v>36</v>
      </c>
      <c r="B18" s="2"/>
      <c r="C18" s="19">
        <v>83333</v>
      </c>
      <c r="D18" s="19">
        <v>83333</v>
      </c>
      <c r="E18" s="19">
        <v>83333</v>
      </c>
      <c r="F18" s="19">
        <v>83333</v>
      </c>
      <c r="G18" s="19">
        <v>83333</v>
      </c>
      <c r="H18" s="19">
        <v>83333</v>
      </c>
      <c r="I18" s="19">
        <v>83333</v>
      </c>
      <c r="J18" s="19">
        <v>83333</v>
      </c>
      <c r="K18" s="19">
        <v>83333</v>
      </c>
      <c r="L18" s="19">
        <v>83333</v>
      </c>
      <c r="M18" s="19">
        <v>83333</v>
      </c>
      <c r="N18" s="20">
        <v>83337</v>
      </c>
      <c r="O18" s="21">
        <v>1000000</v>
      </c>
      <c r="P18" s="19">
        <v>1000000</v>
      </c>
      <c r="Q18" s="22">
        <v>1000000</v>
      </c>
    </row>
    <row r="19" spans="1:17" ht="13.5">
      <c r="A19" s="1" t="s">
        <v>37</v>
      </c>
      <c r="B19" s="4"/>
      <c r="C19" s="16">
        <f>SUM(C20:C23)</f>
        <v>88268981</v>
      </c>
      <c r="D19" s="16">
        <f>SUM(D20:D23)</f>
        <v>88268981</v>
      </c>
      <c r="E19" s="16">
        <f>SUM(E20:E23)</f>
        <v>88268981</v>
      </c>
      <c r="F19" s="16">
        <f>SUM(F20:F23)</f>
        <v>88268981</v>
      </c>
      <c r="G19" s="16">
        <f aca="true" t="shared" si="3" ref="G19:Q19">SUM(G20:G23)</f>
        <v>88268981</v>
      </c>
      <c r="H19" s="16">
        <f t="shared" si="3"/>
        <v>88268981</v>
      </c>
      <c r="I19" s="16">
        <f>SUM(I20:I23)</f>
        <v>88268981</v>
      </c>
      <c r="J19" s="16">
        <f>SUM(J20:J23)</f>
        <v>88268981</v>
      </c>
      <c r="K19" s="16">
        <f>SUM(K20:K23)</f>
        <v>88268981</v>
      </c>
      <c r="L19" s="16">
        <f>SUM(L20:L23)</f>
        <v>88268981</v>
      </c>
      <c r="M19" s="16">
        <f t="shared" si="3"/>
        <v>88268981</v>
      </c>
      <c r="N19" s="17">
        <f>SUM(N20:N23)</f>
        <v>88268933</v>
      </c>
      <c r="O19" s="27">
        <f t="shared" si="3"/>
        <v>986825110</v>
      </c>
      <c r="P19" s="16">
        <f t="shared" si="3"/>
        <v>1011728924</v>
      </c>
      <c r="Q19" s="28">
        <f t="shared" si="3"/>
        <v>994518750</v>
      </c>
    </row>
    <row r="20" spans="1:17" ht="13.5">
      <c r="A20" s="3" t="s">
        <v>38</v>
      </c>
      <c r="B20" s="2"/>
      <c r="C20" s="19">
        <v>23872068</v>
      </c>
      <c r="D20" s="19">
        <v>23872068</v>
      </c>
      <c r="E20" s="19">
        <v>23872068</v>
      </c>
      <c r="F20" s="19">
        <v>23872068</v>
      </c>
      <c r="G20" s="19">
        <v>23872068</v>
      </c>
      <c r="H20" s="19">
        <v>23872068</v>
      </c>
      <c r="I20" s="19">
        <v>23872068</v>
      </c>
      <c r="J20" s="19">
        <v>23872068</v>
      </c>
      <c r="K20" s="19">
        <v>23872068</v>
      </c>
      <c r="L20" s="19">
        <v>23872068</v>
      </c>
      <c r="M20" s="19">
        <v>23872068</v>
      </c>
      <c r="N20" s="20">
        <v>23872016</v>
      </c>
      <c r="O20" s="21">
        <v>215695790</v>
      </c>
      <c r="P20" s="19">
        <v>238965964</v>
      </c>
      <c r="Q20" s="22">
        <v>221755790</v>
      </c>
    </row>
    <row r="21" spans="1:17" ht="13.5">
      <c r="A21" s="3" t="s">
        <v>39</v>
      </c>
      <c r="B21" s="2"/>
      <c r="C21" s="19">
        <v>28398663</v>
      </c>
      <c r="D21" s="19">
        <v>28398663</v>
      </c>
      <c r="E21" s="19">
        <v>28398663</v>
      </c>
      <c r="F21" s="19">
        <v>28398663</v>
      </c>
      <c r="G21" s="19">
        <v>28398663</v>
      </c>
      <c r="H21" s="19">
        <v>28398663</v>
      </c>
      <c r="I21" s="19">
        <v>28398663</v>
      </c>
      <c r="J21" s="19">
        <v>28398663</v>
      </c>
      <c r="K21" s="19">
        <v>28398663</v>
      </c>
      <c r="L21" s="19">
        <v>28398663</v>
      </c>
      <c r="M21" s="19">
        <v>28398663</v>
      </c>
      <c r="N21" s="20">
        <v>28398647</v>
      </c>
      <c r="O21" s="21">
        <v>341172740</v>
      </c>
      <c r="P21" s="19">
        <v>340783940</v>
      </c>
      <c r="Q21" s="22">
        <v>340783940</v>
      </c>
    </row>
    <row r="22" spans="1:17" ht="13.5">
      <c r="A22" s="3" t="s">
        <v>40</v>
      </c>
      <c r="B22" s="2"/>
      <c r="C22" s="23">
        <v>34898250</v>
      </c>
      <c r="D22" s="23">
        <v>34898250</v>
      </c>
      <c r="E22" s="23">
        <v>34898250</v>
      </c>
      <c r="F22" s="23">
        <v>34898250</v>
      </c>
      <c r="G22" s="23">
        <v>34898250</v>
      </c>
      <c r="H22" s="23">
        <v>34898250</v>
      </c>
      <c r="I22" s="23">
        <v>34898250</v>
      </c>
      <c r="J22" s="23">
        <v>34898250</v>
      </c>
      <c r="K22" s="23">
        <v>34898250</v>
      </c>
      <c r="L22" s="23">
        <v>34898250</v>
      </c>
      <c r="M22" s="23">
        <v>34898250</v>
      </c>
      <c r="N22" s="24">
        <v>34898270</v>
      </c>
      <c r="O22" s="25">
        <v>414756580</v>
      </c>
      <c r="P22" s="23">
        <v>418779020</v>
      </c>
      <c r="Q22" s="26">
        <v>418779020</v>
      </c>
    </row>
    <row r="23" spans="1:17" ht="13.5">
      <c r="A23" s="3" t="s">
        <v>41</v>
      </c>
      <c r="B23" s="2"/>
      <c r="C23" s="19">
        <v>1100000</v>
      </c>
      <c r="D23" s="19">
        <v>1100000</v>
      </c>
      <c r="E23" s="19">
        <v>1100000</v>
      </c>
      <c r="F23" s="19">
        <v>1100000</v>
      </c>
      <c r="G23" s="19">
        <v>1100000</v>
      </c>
      <c r="H23" s="19">
        <v>1100000</v>
      </c>
      <c r="I23" s="19">
        <v>1100000</v>
      </c>
      <c r="J23" s="19">
        <v>1100000</v>
      </c>
      <c r="K23" s="19">
        <v>1100000</v>
      </c>
      <c r="L23" s="19">
        <v>1100000</v>
      </c>
      <c r="M23" s="19">
        <v>1100000</v>
      </c>
      <c r="N23" s="20">
        <v>1100000</v>
      </c>
      <c r="O23" s="21">
        <v>15200000</v>
      </c>
      <c r="P23" s="19">
        <v>13200000</v>
      </c>
      <c r="Q23" s="22">
        <v>13200000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152719007</v>
      </c>
      <c r="D25" s="47">
        <f>+D5+D9+D15+D19+D24</f>
        <v>152719007</v>
      </c>
      <c r="E25" s="47">
        <f>+E5+E9+E15+E19+E24</f>
        <v>152719007</v>
      </c>
      <c r="F25" s="47">
        <f>+F5+F9+F15+F19+F24</f>
        <v>152719007</v>
      </c>
      <c r="G25" s="47">
        <f aca="true" t="shared" si="4" ref="G25:Q25">+G5+G9+G15+G19+G24</f>
        <v>152719007</v>
      </c>
      <c r="H25" s="47">
        <f t="shared" si="4"/>
        <v>152719007</v>
      </c>
      <c r="I25" s="47">
        <f>+I5+I9+I15+I19+I24</f>
        <v>152719007</v>
      </c>
      <c r="J25" s="47">
        <f>+J5+J9+J15+J19+J24</f>
        <v>152719007</v>
      </c>
      <c r="K25" s="47">
        <f>+K5+K9+K15+K19+K24</f>
        <v>152719007</v>
      </c>
      <c r="L25" s="47">
        <f>+L5+L9+L15+L19+L24</f>
        <v>152719007</v>
      </c>
      <c r="M25" s="47">
        <f t="shared" si="4"/>
        <v>152719007</v>
      </c>
      <c r="N25" s="48">
        <f t="shared" si="4"/>
        <v>152718907</v>
      </c>
      <c r="O25" s="49">
        <f t="shared" si="4"/>
        <v>1832627984</v>
      </c>
      <c r="P25" s="47">
        <f t="shared" si="4"/>
        <v>1776524097</v>
      </c>
      <c r="Q25" s="50">
        <f t="shared" si="4"/>
        <v>1678954000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67161116</v>
      </c>
      <c r="D28" s="19">
        <v>67161116</v>
      </c>
      <c r="E28" s="19">
        <v>67161116</v>
      </c>
      <c r="F28" s="19">
        <v>67161116</v>
      </c>
      <c r="G28" s="19">
        <v>67161116</v>
      </c>
      <c r="H28" s="19">
        <v>67161116</v>
      </c>
      <c r="I28" s="19">
        <v>67161116</v>
      </c>
      <c r="J28" s="19">
        <v>67161116</v>
      </c>
      <c r="K28" s="19">
        <v>67161116</v>
      </c>
      <c r="L28" s="19">
        <v>67161116</v>
      </c>
      <c r="M28" s="19">
        <v>67161116</v>
      </c>
      <c r="N28" s="20">
        <v>67161114</v>
      </c>
      <c r="O28" s="29">
        <v>983160840</v>
      </c>
      <c r="P28" s="19">
        <v>797933390</v>
      </c>
      <c r="Q28" s="20">
        <v>805933390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1250000</v>
      </c>
      <c r="D31" s="19">
        <v>1250000</v>
      </c>
      <c r="E31" s="19">
        <v>1250000</v>
      </c>
      <c r="F31" s="19">
        <v>1250000</v>
      </c>
      <c r="G31" s="19">
        <v>1250000</v>
      </c>
      <c r="H31" s="19">
        <v>1250000</v>
      </c>
      <c r="I31" s="19">
        <v>1250000</v>
      </c>
      <c r="J31" s="19">
        <v>1250000</v>
      </c>
      <c r="K31" s="19">
        <v>1250000</v>
      </c>
      <c r="L31" s="19">
        <v>1250000</v>
      </c>
      <c r="M31" s="19">
        <v>1250000</v>
      </c>
      <c r="N31" s="20">
        <v>1250000</v>
      </c>
      <c r="O31" s="21">
        <v>105664100</v>
      </c>
      <c r="P31" s="19">
        <v>15000000</v>
      </c>
      <c r="Q31" s="22">
        <v>15000000</v>
      </c>
    </row>
    <row r="32" spans="1:17" ht="13.5">
      <c r="A32" s="54" t="s">
        <v>50</v>
      </c>
      <c r="B32" s="2"/>
      <c r="C32" s="30">
        <f>SUM(C28:C31)</f>
        <v>68411116</v>
      </c>
      <c r="D32" s="30">
        <f>SUM(D28:D31)</f>
        <v>68411116</v>
      </c>
      <c r="E32" s="30">
        <f>SUM(E28:E31)</f>
        <v>68411116</v>
      </c>
      <c r="F32" s="30">
        <f>SUM(F28:F31)</f>
        <v>68411116</v>
      </c>
      <c r="G32" s="30">
        <f aca="true" t="shared" si="5" ref="G32:Q32">SUM(G28:G31)</f>
        <v>68411116</v>
      </c>
      <c r="H32" s="30">
        <f t="shared" si="5"/>
        <v>68411116</v>
      </c>
      <c r="I32" s="30">
        <f>SUM(I28:I31)</f>
        <v>68411116</v>
      </c>
      <c r="J32" s="30">
        <f>SUM(J28:J31)</f>
        <v>68411116</v>
      </c>
      <c r="K32" s="30">
        <f>SUM(K28:K31)</f>
        <v>68411116</v>
      </c>
      <c r="L32" s="30">
        <f>SUM(L28:L31)</f>
        <v>68411116</v>
      </c>
      <c r="M32" s="30">
        <f t="shared" si="5"/>
        <v>68411116</v>
      </c>
      <c r="N32" s="31">
        <f t="shared" si="5"/>
        <v>68411114</v>
      </c>
      <c r="O32" s="32">
        <f t="shared" si="5"/>
        <v>1088824940</v>
      </c>
      <c r="P32" s="30">
        <f t="shared" si="5"/>
        <v>812933390</v>
      </c>
      <c r="Q32" s="33">
        <f t="shared" si="5"/>
        <v>820933390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23864142</v>
      </c>
      <c r="D34" s="19">
        <v>23864142</v>
      </c>
      <c r="E34" s="19">
        <v>23864142</v>
      </c>
      <c r="F34" s="19">
        <v>23864142</v>
      </c>
      <c r="G34" s="19">
        <v>23864142</v>
      </c>
      <c r="H34" s="19">
        <v>23864142</v>
      </c>
      <c r="I34" s="19">
        <v>23864142</v>
      </c>
      <c r="J34" s="19">
        <v>23864142</v>
      </c>
      <c r="K34" s="19">
        <v>23864142</v>
      </c>
      <c r="L34" s="19">
        <v>23864142</v>
      </c>
      <c r="M34" s="19">
        <v>23864142</v>
      </c>
      <c r="N34" s="20">
        <v>23864138</v>
      </c>
      <c r="O34" s="21">
        <v>286369700</v>
      </c>
      <c r="P34" s="19">
        <v>286369700</v>
      </c>
      <c r="Q34" s="22">
        <v>286369700</v>
      </c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>
        <v>457433344</v>
      </c>
      <c r="P35" s="19"/>
      <c r="Q35" s="22"/>
    </row>
    <row r="36" spans="1:17" ht="13.5">
      <c r="A36" s="56" t="s">
        <v>53</v>
      </c>
      <c r="B36" s="6"/>
      <c r="C36" s="57">
        <f>SUM(C32:C35)</f>
        <v>92275258</v>
      </c>
      <c r="D36" s="57">
        <f>SUM(D32:D35)</f>
        <v>92275258</v>
      </c>
      <c r="E36" s="57">
        <f>SUM(E32:E35)</f>
        <v>92275258</v>
      </c>
      <c r="F36" s="57">
        <f>SUM(F32:F35)</f>
        <v>92275258</v>
      </c>
      <c r="G36" s="57">
        <f aca="true" t="shared" si="6" ref="G36:Q36">SUM(G32:G35)</f>
        <v>92275258</v>
      </c>
      <c r="H36" s="57">
        <f t="shared" si="6"/>
        <v>92275258</v>
      </c>
      <c r="I36" s="57">
        <f>SUM(I32:I35)</f>
        <v>92275258</v>
      </c>
      <c r="J36" s="57">
        <f>SUM(J32:J35)</f>
        <v>92275258</v>
      </c>
      <c r="K36" s="57">
        <f>SUM(K32:K35)</f>
        <v>92275258</v>
      </c>
      <c r="L36" s="57">
        <f>SUM(L32:L35)</f>
        <v>92275258</v>
      </c>
      <c r="M36" s="57">
        <f t="shared" si="6"/>
        <v>92275258</v>
      </c>
      <c r="N36" s="58">
        <f t="shared" si="6"/>
        <v>92275252</v>
      </c>
      <c r="O36" s="59">
        <f t="shared" si="6"/>
        <v>1832627984</v>
      </c>
      <c r="P36" s="57">
        <f t="shared" si="6"/>
        <v>1099303090</v>
      </c>
      <c r="Q36" s="60">
        <f t="shared" si="6"/>
        <v>1107303090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13808717</v>
      </c>
      <c r="D5" s="16">
        <f>SUM(D6:D8)</f>
        <v>13808717</v>
      </c>
      <c r="E5" s="16">
        <f>SUM(E6:E8)</f>
        <v>13808717</v>
      </c>
      <c r="F5" s="16">
        <f>SUM(F6:F8)</f>
        <v>13808717</v>
      </c>
      <c r="G5" s="16">
        <f aca="true" t="shared" si="0" ref="G5:Q5">SUM(G6:G8)</f>
        <v>13808717</v>
      </c>
      <c r="H5" s="16">
        <f t="shared" si="0"/>
        <v>13808717</v>
      </c>
      <c r="I5" s="16">
        <f>SUM(I6:I8)</f>
        <v>13808717</v>
      </c>
      <c r="J5" s="16">
        <f>SUM(J6:J8)</f>
        <v>13808717</v>
      </c>
      <c r="K5" s="16">
        <f>SUM(K6:K8)</f>
        <v>13808717</v>
      </c>
      <c r="L5" s="16">
        <f>SUM(L6:L8)</f>
        <v>13808717</v>
      </c>
      <c r="M5" s="16">
        <f t="shared" si="0"/>
        <v>13808717</v>
      </c>
      <c r="N5" s="17">
        <f>SUM(N6:N8)</f>
        <v>13808566</v>
      </c>
      <c r="O5" s="18">
        <f t="shared" si="0"/>
        <v>165704453</v>
      </c>
      <c r="P5" s="16">
        <f t="shared" si="0"/>
        <v>177795360</v>
      </c>
      <c r="Q5" s="17">
        <f t="shared" si="0"/>
        <v>149778097</v>
      </c>
    </row>
    <row r="6" spans="1:17" ht="13.5">
      <c r="A6" s="3" t="s">
        <v>24</v>
      </c>
      <c r="B6" s="2"/>
      <c r="C6" s="19">
        <v>1723420</v>
      </c>
      <c r="D6" s="19">
        <v>1723420</v>
      </c>
      <c r="E6" s="19">
        <v>1723420</v>
      </c>
      <c r="F6" s="19">
        <v>1723420</v>
      </c>
      <c r="G6" s="19">
        <v>1723420</v>
      </c>
      <c r="H6" s="19">
        <v>1723420</v>
      </c>
      <c r="I6" s="19">
        <v>1723420</v>
      </c>
      <c r="J6" s="19">
        <v>1723420</v>
      </c>
      <c r="K6" s="19">
        <v>1723420</v>
      </c>
      <c r="L6" s="19">
        <v>1723420</v>
      </c>
      <c r="M6" s="19">
        <v>1723420</v>
      </c>
      <c r="N6" s="20">
        <v>1723380</v>
      </c>
      <c r="O6" s="21">
        <v>20681000</v>
      </c>
      <c r="P6" s="19">
        <v>27809000</v>
      </c>
      <c r="Q6" s="22">
        <v>34670000</v>
      </c>
    </row>
    <row r="7" spans="1:17" ht="13.5">
      <c r="A7" s="3" t="s">
        <v>25</v>
      </c>
      <c r="B7" s="2"/>
      <c r="C7" s="23">
        <v>12085297</v>
      </c>
      <c r="D7" s="23">
        <v>12085297</v>
      </c>
      <c r="E7" s="23">
        <v>12085297</v>
      </c>
      <c r="F7" s="23">
        <v>12085297</v>
      </c>
      <c r="G7" s="23">
        <v>12085297</v>
      </c>
      <c r="H7" s="23">
        <v>12085297</v>
      </c>
      <c r="I7" s="23">
        <v>12085297</v>
      </c>
      <c r="J7" s="23">
        <v>12085297</v>
      </c>
      <c r="K7" s="23">
        <v>12085297</v>
      </c>
      <c r="L7" s="23">
        <v>12085297</v>
      </c>
      <c r="M7" s="23">
        <v>12085297</v>
      </c>
      <c r="N7" s="24">
        <v>12085186</v>
      </c>
      <c r="O7" s="25">
        <v>145023453</v>
      </c>
      <c r="P7" s="23">
        <v>149986360</v>
      </c>
      <c r="Q7" s="26">
        <v>115108097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2975495</v>
      </c>
      <c r="D9" s="16">
        <f>SUM(D10:D14)</f>
        <v>2975495</v>
      </c>
      <c r="E9" s="16">
        <f>SUM(E10:E14)</f>
        <v>2975495</v>
      </c>
      <c r="F9" s="16">
        <f>SUM(F10:F14)</f>
        <v>2975495</v>
      </c>
      <c r="G9" s="16">
        <f aca="true" t="shared" si="1" ref="G9:Q9">SUM(G10:G14)</f>
        <v>2975495</v>
      </c>
      <c r="H9" s="16">
        <f t="shared" si="1"/>
        <v>2975495</v>
      </c>
      <c r="I9" s="16">
        <f>SUM(I10:I14)</f>
        <v>2975495</v>
      </c>
      <c r="J9" s="16">
        <f>SUM(J10:J14)</f>
        <v>2975495</v>
      </c>
      <c r="K9" s="16">
        <f>SUM(K10:K14)</f>
        <v>2975495</v>
      </c>
      <c r="L9" s="16">
        <f>SUM(L10:L14)</f>
        <v>2975495</v>
      </c>
      <c r="M9" s="16">
        <f t="shared" si="1"/>
        <v>2975495</v>
      </c>
      <c r="N9" s="17">
        <f>SUM(N10:N14)</f>
        <v>2975402</v>
      </c>
      <c r="O9" s="27">
        <f t="shared" si="1"/>
        <v>35705847</v>
      </c>
      <c r="P9" s="16">
        <f t="shared" si="1"/>
        <v>40420000</v>
      </c>
      <c r="Q9" s="28">
        <f t="shared" si="1"/>
        <v>50565000</v>
      </c>
    </row>
    <row r="10" spans="1:17" ht="13.5">
      <c r="A10" s="3" t="s">
        <v>28</v>
      </c>
      <c r="B10" s="2"/>
      <c r="C10" s="19">
        <v>416667</v>
      </c>
      <c r="D10" s="19">
        <v>416667</v>
      </c>
      <c r="E10" s="19">
        <v>416667</v>
      </c>
      <c r="F10" s="19">
        <v>416667</v>
      </c>
      <c r="G10" s="19">
        <v>416667</v>
      </c>
      <c r="H10" s="19">
        <v>416667</v>
      </c>
      <c r="I10" s="19">
        <v>416667</v>
      </c>
      <c r="J10" s="19">
        <v>416667</v>
      </c>
      <c r="K10" s="19">
        <v>416667</v>
      </c>
      <c r="L10" s="19">
        <v>416667</v>
      </c>
      <c r="M10" s="19">
        <v>416667</v>
      </c>
      <c r="N10" s="20">
        <v>416663</v>
      </c>
      <c r="O10" s="21">
        <v>5000000</v>
      </c>
      <c r="P10" s="19">
        <v>7000000</v>
      </c>
      <c r="Q10" s="22">
        <v>9000000</v>
      </c>
    </row>
    <row r="11" spans="1:17" ht="13.5">
      <c r="A11" s="3" t="s">
        <v>29</v>
      </c>
      <c r="B11" s="2"/>
      <c r="C11" s="19">
        <v>991670</v>
      </c>
      <c r="D11" s="19">
        <v>991670</v>
      </c>
      <c r="E11" s="19">
        <v>991670</v>
      </c>
      <c r="F11" s="19">
        <v>991670</v>
      </c>
      <c r="G11" s="19">
        <v>991670</v>
      </c>
      <c r="H11" s="19">
        <v>991670</v>
      </c>
      <c r="I11" s="19">
        <v>991670</v>
      </c>
      <c r="J11" s="19">
        <v>991670</v>
      </c>
      <c r="K11" s="19">
        <v>991670</v>
      </c>
      <c r="L11" s="19">
        <v>991670</v>
      </c>
      <c r="M11" s="19">
        <v>991670</v>
      </c>
      <c r="N11" s="20">
        <v>991630</v>
      </c>
      <c r="O11" s="21">
        <v>11900000</v>
      </c>
      <c r="P11" s="19">
        <v>24460000</v>
      </c>
      <c r="Q11" s="22">
        <v>29550000</v>
      </c>
    </row>
    <row r="12" spans="1:17" ht="13.5">
      <c r="A12" s="3" t="s">
        <v>30</v>
      </c>
      <c r="B12" s="2"/>
      <c r="C12" s="19">
        <v>477504</v>
      </c>
      <c r="D12" s="19">
        <v>477504</v>
      </c>
      <c r="E12" s="19">
        <v>477504</v>
      </c>
      <c r="F12" s="19">
        <v>477504</v>
      </c>
      <c r="G12" s="19">
        <v>477504</v>
      </c>
      <c r="H12" s="19">
        <v>477504</v>
      </c>
      <c r="I12" s="19">
        <v>477504</v>
      </c>
      <c r="J12" s="19">
        <v>477504</v>
      </c>
      <c r="K12" s="19">
        <v>477504</v>
      </c>
      <c r="L12" s="19">
        <v>477504</v>
      </c>
      <c r="M12" s="19">
        <v>477504</v>
      </c>
      <c r="N12" s="20">
        <v>477456</v>
      </c>
      <c r="O12" s="21">
        <v>5730000</v>
      </c>
      <c r="P12" s="19">
        <v>3960000</v>
      </c>
      <c r="Q12" s="22">
        <v>4015000</v>
      </c>
    </row>
    <row r="13" spans="1:17" ht="13.5">
      <c r="A13" s="3" t="s">
        <v>31</v>
      </c>
      <c r="B13" s="2"/>
      <c r="C13" s="19">
        <v>1089654</v>
      </c>
      <c r="D13" s="19">
        <v>1089654</v>
      </c>
      <c r="E13" s="19">
        <v>1089654</v>
      </c>
      <c r="F13" s="19">
        <v>1089654</v>
      </c>
      <c r="G13" s="19">
        <v>1089654</v>
      </c>
      <c r="H13" s="19">
        <v>1089654</v>
      </c>
      <c r="I13" s="19">
        <v>1089654</v>
      </c>
      <c r="J13" s="19">
        <v>1089654</v>
      </c>
      <c r="K13" s="19">
        <v>1089654</v>
      </c>
      <c r="L13" s="19">
        <v>1089654</v>
      </c>
      <c r="M13" s="19">
        <v>1089654</v>
      </c>
      <c r="N13" s="20">
        <v>1089653</v>
      </c>
      <c r="O13" s="21">
        <v>13075847</v>
      </c>
      <c r="P13" s="19">
        <v>5000000</v>
      </c>
      <c r="Q13" s="22">
        <v>8000000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38765620</v>
      </c>
      <c r="D15" s="16">
        <f>SUM(D16:D18)</f>
        <v>38765620</v>
      </c>
      <c r="E15" s="16">
        <f>SUM(E16:E18)</f>
        <v>38765620</v>
      </c>
      <c r="F15" s="16">
        <f>SUM(F16:F18)</f>
        <v>38765620</v>
      </c>
      <c r="G15" s="16">
        <f aca="true" t="shared" si="2" ref="G15:Q15">SUM(G16:G18)</f>
        <v>38765620</v>
      </c>
      <c r="H15" s="16">
        <f t="shared" si="2"/>
        <v>38765620</v>
      </c>
      <c r="I15" s="16">
        <f>SUM(I16:I18)</f>
        <v>38765620</v>
      </c>
      <c r="J15" s="16">
        <f>SUM(J16:J18)</f>
        <v>38765620</v>
      </c>
      <c r="K15" s="16">
        <f>SUM(K16:K18)</f>
        <v>38765620</v>
      </c>
      <c r="L15" s="16">
        <f>SUM(L16:L18)</f>
        <v>38765620</v>
      </c>
      <c r="M15" s="16">
        <f t="shared" si="2"/>
        <v>38765620</v>
      </c>
      <c r="N15" s="17">
        <f>SUM(N16:N18)</f>
        <v>38765380</v>
      </c>
      <c r="O15" s="27">
        <f t="shared" si="2"/>
        <v>465187200</v>
      </c>
      <c r="P15" s="16">
        <f t="shared" si="2"/>
        <v>435031642</v>
      </c>
      <c r="Q15" s="28">
        <f t="shared" si="2"/>
        <v>464839687</v>
      </c>
    </row>
    <row r="16" spans="1:17" ht="13.5">
      <c r="A16" s="3" t="s">
        <v>34</v>
      </c>
      <c r="B16" s="2"/>
      <c r="C16" s="19">
        <v>3785418</v>
      </c>
      <c r="D16" s="19">
        <v>3785418</v>
      </c>
      <c r="E16" s="19">
        <v>3785418</v>
      </c>
      <c r="F16" s="19">
        <v>3785418</v>
      </c>
      <c r="G16" s="19">
        <v>3785418</v>
      </c>
      <c r="H16" s="19">
        <v>3785418</v>
      </c>
      <c r="I16" s="19">
        <v>3785418</v>
      </c>
      <c r="J16" s="19">
        <v>3785418</v>
      </c>
      <c r="K16" s="19">
        <v>3785418</v>
      </c>
      <c r="L16" s="19">
        <v>3785418</v>
      </c>
      <c r="M16" s="19">
        <v>3785418</v>
      </c>
      <c r="N16" s="20">
        <v>3785402</v>
      </c>
      <c r="O16" s="21">
        <v>45425000</v>
      </c>
      <c r="P16" s="19">
        <v>39600000</v>
      </c>
      <c r="Q16" s="22">
        <v>18850000</v>
      </c>
    </row>
    <row r="17" spans="1:17" ht="13.5">
      <c r="A17" s="3" t="s">
        <v>35</v>
      </c>
      <c r="B17" s="2"/>
      <c r="C17" s="19">
        <v>34855202</v>
      </c>
      <c r="D17" s="19">
        <v>34855202</v>
      </c>
      <c r="E17" s="19">
        <v>34855202</v>
      </c>
      <c r="F17" s="19">
        <v>34855202</v>
      </c>
      <c r="G17" s="19">
        <v>34855202</v>
      </c>
      <c r="H17" s="19">
        <v>34855202</v>
      </c>
      <c r="I17" s="19">
        <v>34855202</v>
      </c>
      <c r="J17" s="19">
        <v>34855202</v>
      </c>
      <c r="K17" s="19">
        <v>34855202</v>
      </c>
      <c r="L17" s="19">
        <v>34855202</v>
      </c>
      <c r="M17" s="19">
        <v>34855202</v>
      </c>
      <c r="N17" s="20">
        <v>34854978</v>
      </c>
      <c r="O17" s="21">
        <v>418262200</v>
      </c>
      <c r="P17" s="19">
        <v>395431642</v>
      </c>
      <c r="Q17" s="22">
        <v>445989687</v>
      </c>
    </row>
    <row r="18" spans="1:17" ht="13.5">
      <c r="A18" s="3" t="s">
        <v>36</v>
      </c>
      <c r="B18" s="2"/>
      <c r="C18" s="19">
        <v>125000</v>
      </c>
      <c r="D18" s="19">
        <v>125000</v>
      </c>
      <c r="E18" s="19">
        <v>125000</v>
      </c>
      <c r="F18" s="19">
        <v>125000</v>
      </c>
      <c r="G18" s="19">
        <v>125000</v>
      </c>
      <c r="H18" s="19">
        <v>125000</v>
      </c>
      <c r="I18" s="19">
        <v>125000</v>
      </c>
      <c r="J18" s="19">
        <v>125000</v>
      </c>
      <c r="K18" s="19">
        <v>125000</v>
      </c>
      <c r="L18" s="19">
        <v>125000</v>
      </c>
      <c r="M18" s="19">
        <v>125000</v>
      </c>
      <c r="N18" s="20">
        <v>125000</v>
      </c>
      <c r="O18" s="21">
        <v>1500000</v>
      </c>
      <c r="P18" s="19"/>
      <c r="Q18" s="22"/>
    </row>
    <row r="19" spans="1:17" ht="13.5">
      <c r="A19" s="1" t="s">
        <v>37</v>
      </c>
      <c r="B19" s="4"/>
      <c r="C19" s="16">
        <f>SUM(C20:C23)</f>
        <v>49246984</v>
      </c>
      <c r="D19" s="16">
        <f>SUM(D20:D23)</f>
        <v>49246984</v>
      </c>
      <c r="E19" s="16">
        <f>SUM(E20:E23)</f>
        <v>49246984</v>
      </c>
      <c r="F19" s="16">
        <f>SUM(F20:F23)</f>
        <v>49246984</v>
      </c>
      <c r="G19" s="16">
        <f aca="true" t="shared" si="3" ref="G19:Q19">SUM(G20:G23)</f>
        <v>49246984</v>
      </c>
      <c r="H19" s="16">
        <f t="shared" si="3"/>
        <v>49246984</v>
      </c>
      <c r="I19" s="16">
        <f>SUM(I20:I23)</f>
        <v>49246984</v>
      </c>
      <c r="J19" s="16">
        <f>SUM(J20:J23)</f>
        <v>49246984</v>
      </c>
      <c r="K19" s="16">
        <f>SUM(K20:K23)</f>
        <v>49246984</v>
      </c>
      <c r="L19" s="16">
        <f>SUM(L20:L23)</f>
        <v>49246984</v>
      </c>
      <c r="M19" s="16">
        <f t="shared" si="3"/>
        <v>49246984</v>
      </c>
      <c r="N19" s="17">
        <f>SUM(N20:N23)</f>
        <v>49246552</v>
      </c>
      <c r="O19" s="27">
        <f t="shared" si="3"/>
        <v>590963376</v>
      </c>
      <c r="P19" s="16">
        <f t="shared" si="3"/>
        <v>597585368</v>
      </c>
      <c r="Q19" s="28">
        <f t="shared" si="3"/>
        <v>635956761</v>
      </c>
    </row>
    <row r="20" spans="1:17" ht="13.5">
      <c r="A20" s="3" t="s">
        <v>38</v>
      </c>
      <c r="B20" s="2"/>
      <c r="C20" s="19">
        <v>11859858</v>
      </c>
      <c r="D20" s="19">
        <v>11859858</v>
      </c>
      <c r="E20" s="19">
        <v>11859858</v>
      </c>
      <c r="F20" s="19">
        <v>11859858</v>
      </c>
      <c r="G20" s="19">
        <v>11859858</v>
      </c>
      <c r="H20" s="19">
        <v>11859858</v>
      </c>
      <c r="I20" s="19">
        <v>11859858</v>
      </c>
      <c r="J20" s="19">
        <v>11859858</v>
      </c>
      <c r="K20" s="19">
        <v>11859858</v>
      </c>
      <c r="L20" s="19">
        <v>11859858</v>
      </c>
      <c r="M20" s="19">
        <v>11859858</v>
      </c>
      <c r="N20" s="20">
        <v>11859675</v>
      </c>
      <c r="O20" s="21">
        <v>142318113</v>
      </c>
      <c r="P20" s="19">
        <v>150847368</v>
      </c>
      <c r="Q20" s="22">
        <v>159833761</v>
      </c>
    </row>
    <row r="21" spans="1:17" ht="13.5">
      <c r="A21" s="3" t="s">
        <v>39</v>
      </c>
      <c r="B21" s="2"/>
      <c r="C21" s="19">
        <v>23166675</v>
      </c>
      <c r="D21" s="19">
        <v>23166675</v>
      </c>
      <c r="E21" s="19">
        <v>23166675</v>
      </c>
      <c r="F21" s="19">
        <v>23166675</v>
      </c>
      <c r="G21" s="19">
        <v>23166675</v>
      </c>
      <c r="H21" s="19">
        <v>23166675</v>
      </c>
      <c r="I21" s="19">
        <v>23166675</v>
      </c>
      <c r="J21" s="19">
        <v>23166675</v>
      </c>
      <c r="K21" s="19">
        <v>23166675</v>
      </c>
      <c r="L21" s="19">
        <v>23166675</v>
      </c>
      <c r="M21" s="19">
        <v>23166675</v>
      </c>
      <c r="N21" s="20">
        <v>23166575</v>
      </c>
      <c r="O21" s="21">
        <v>278000000</v>
      </c>
      <c r="P21" s="19">
        <v>272738000</v>
      </c>
      <c r="Q21" s="22">
        <v>267973000</v>
      </c>
    </row>
    <row r="22" spans="1:17" ht="13.5">
      <c r="A22" s="3" t="s">
        <v>40</v>
      </c>
      <c r="B22" s="2"/>
      <c r="C22" s="23">
        <v>11712111</v>
      </c>
      <c r="D22" s="23">
        <v>11712111</v>
      </c>
      <c r="E22" s="23">
        <v>11712111</v>
      </c>
      <c r="F22" s="23">
        <v>11712111</v>
      </c>
      <c r="G22" s="23">
        <v>11712111</v>
      </c>
      <c r="H22" s="23">
        <v>11712111</v>
      </c>
      <c r="I22" s="23">
        <v>11712111</v>
      </c>
      <c r="J22" s="23">
        <v>11712111</v>
      </c>
      <c r="K22" s="23">
        <v>11712111</v>
      </c>
      <c r="L22" s="23">
        <v>11712111</v>
      </c>
      <c r="M22" s="23">
        <v>11712111</v>
      </c>
      <c r="N22" s="24">
        <v>11712042</v>
      </c>
      <c r="O22" s="25">
        <v>140545263</v>
      </c>
      <c r="P22" s="23">
        <v>160000000</v>
      </c>
      <c r="Q22" s="26">
        <v>200000000</v>
      </c>
    </row>
    <row r="23" spans="1:17" ht="13.5">
      <c r="A23" s="3" t="s">
        <v>41</v>
      </c>
      <c r="B23" s="2"/>
      <c r="C23" s="19">
        <v>2508340</v>
      </c>
      <c r="D23" s="19">
        <v>2508340</v>
      </c>
      <c r="E23" s="19">
        <v>2508340</v>
      </c>
      <c r="F23" s="19">
        <v>2508340</v>
      </c>
      <c r="G23" s="19">
        <v>2508340</v>
      </c>
      <c r="H23" s="19">
        <v>2508340</v>
      </c>
      <c r="I23" s="19">
        <v>2508340</v>
      </c>
      <c r="J23" s="19">
        <v>2508340</v>
      </c>
      <c r="K23" s="19">
        <v>2508340</v>
      </c>
      <c r="L23" s="19">
        <v>2508340</v>
      </c>
      <c r="M23" s="19">
        <v>2508340</v>
      </c>
      <c r="N23" s="20">
        <v>2508260</v>
      </c>
      <c r="O23" s="21">
        <v>30100000</v>
      </c>
      <c r="P23" s="19">
        <v>14000000</v>
      </c>
      <c r="Q23" s="22">
        <v>8150000</v>
      </c>
    </row>
    <row r="24" spans="1:17" ht="13.5">
      <c r="A24" s="1" t="s">
        <v>42</v>
      </c>
      <c r="B24" s="4"/>
      <c r="C24" s="16">
        <v>725001</v>
      </c>
      <c r="D24" s="16">
        <v>725001</v>
      </c>
      <c r="E24" s="16">
        <v>725001</v>
      </c>
      <c r="F24" s="16">
        <v>725001</v>
      </c>
      <c r="G24" s="16">
        <v>725001</v>
      </c>
      <c r="H24" s="16">
        <v>725001</v>
      </c>
      <c r="I24" s="16">
        <v>725001</v>
      </c>
      <c r="J24" s="16">
        <v>725001</v>
      </c>
      <c r="K24" s="16">
        <v>725001</v>
      </c>
      <c r="L24" s="16">
        <v>725001</v>
      </c>
      <c r="M24" s="16">
        <v>725001</v>
      </c>
      <c r="N24" s="17">
        <v>724989</v>
      </c>
      <c r="O24" s="27">
        <v>8700000</v>
      </c>
      <c r="P24" s="16">
        <v>4300000</v>
      </c>
      <c r="Q24" s="28"/>
    </row>
    <row r="25" spans="1:17" ht="13.5">
      <c r="A25" s="5" t="s">
        <v>43</v>
      </c>
      <c r="B25" s="6" t="s">
        <v>44</v>
      </c>
      <c r="C25" s="47">
        <f>+C5+C9+C15+C19+C24</f>
        <v>105521817</v>
      </c>
      <c r="D25" s="47">
        <f>+D5+D9+D15+D19+D24</f>
        <v>105521817</v>
      </c>
      <c r="E25" s="47">
        <f>+E5+E9+E15+E19+E24</f>
        <v>105521817</v>
      </c>
      <c r="F25" s="47">
        <f>+F5+F9+F15+F19+F24</f>
        <v>105521817</v>
      </c>
      <c r="G25" s="47">
        <f aca="true" t="shared" si="4" ref="G25:Q25">+G5+G9+G15+G19+G24</f>
        <v>105521817</v>
      </c>
      <c r="H25" s="47">
        <f t="shared" si="4"/>
        <v>105521817</v>
      </c>
      <c r="I25" s="47">
        <f>+I5+I9+I15+I19+I24</f>
        <v>105521817</v>
      </c>
      <c r="J25" s="47">
        <f>+J5+J9+J15+J19+J24</f>
        <v>105521817</v>
      </c>
      <c r="K25" s="47">
        <f>+K5+K9+K15+K19+K24</f>
        <v>105521817</v>
      </c>
      <c r="L25" s="47">
        <f>+L5+L9+L15+L19+L24</f>
        <v>105521817</v>
      </c>
      <c r="M25" s="47">
        <f t="shared" si="4"/>
        <v>105521817</v>
      </c>
      <c r="N25" s="48">
        <f t="shared" si="4"/>
        <v>105520889</v>
      </c>
      <c r="O25" s="49">
        <f t="shared" si="4"/>
        <v>1266260876</v>
      </c>
      <c r="P25" s="47">
        <f t="shared" si="4"/>
        <v>1255132370</v>
      </c>
      <c r="Q25" s="50">
        <f t="shared" si="4"/>
        <v>1301139545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82111652</v>
      </c>
      <c r="D28" s="19">
        <v>82111652</v>
      </c>
      <c r="E28" s="19">
        <v>82111652</v>
      </c>
      <c r="F28" s="19">
        <v>82111652</v>
      </c>
      <c r="G28" s="19">
        <v>82111652</v>
      </c>
      <c r="H28" s="19">
        <v>82111652</v>
      </c>
      <c r="I28" s="19">
        <v>82111652</v>
      </c>
      <c r="J28" s="19">
        <v>82111652</v>
      </c>
      <c r="K28" s="19">
        <v>82111652</v>
      </c>
      <c r="L28" s="19">
        <v>82111652</v>
      </c>
      <c r="M28" s="19">
        <v>82111652</v>
      </c>
      <c r="N28" s="20">
        <v>82111138</v>
      </c>
      <c r="O28" s="29">
        <v>985339310</v>
      </c>
      <c r="P28" s="19">
        <v>934113282</v>
      </c>
      <c r="Q28" s="20">
        <v>1016559087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171548</v>
      </c>
      <c r="D31" s="19">
        <v>171548</v>
      </c>
      <c r="E31" s="19">
        <v>171548</v>
      </c>
      <c r="F31" s="19">
        <v>171548</v>
      </c>
      <c r="G31" s="19">
        <v>171548</v>
      </c>
      <c r="H31" s="19">
        <v>171548</v>
      </c>
      <c r="I31" s="19">
        <v>171548</v>
      </c>
      <c r="J31" s="19">
        <v>171548</v>
      </c>
      <c r="K31" s="19">
        <v>171548</v>
      </c>
      <c r="L31" s="19">
        <v>171548</v>
      </c>
      <c r="M31" s="19">
        <v>171548</v>
      </c>
      <c r="N31" s="20">
        <v>171536</v>
      </c>
      <c r="O31" s="21">
        <v>2058564</v>
      </c>
      <c r="P31" s="19">
        <v>61726</v>
      </c>
      <c r="Q31" s="22">
        <v>65059</v>
      </c>
    </row>
    <row r="32" spans="1:17" ht="13.5">
      <c r="A32" s="54" t="s">
        <v>50</v>
      </c>
      <c r="B32" s="2"/>
      <c r="C32" s="30">
        <f>SUM(C28:C31)</f>
        <v>82283200</v>
      </c>
      <c r="D32" s="30">
        <f>SUM(D28:D31)</f>
        <v>82283200</v>
      </c>
      <c r="E32" s="30">
        <f>SUM(E28:E31)</f>
        <v>82283200</v>
      </c>
      <c r="F32" s="30">
        <f>SUM(F28:F31)</f>
        <v>82283200</v>
      </c>
      <c r="G32" s="30">
        <f aca="true" t="shared" si="5" ref="G32:Q32">SUM(G28:G31)</f>
        <v>82283200</v>
      </c>
      <c r="H32" s="30">
        <f t="shared" si="5"/>
        <v>82283200</v>
      </c>
      <c r="I32" s="30">
        <f>SUM(I28:I31)</f>
        <v>82283200</v>
      </c>
      <c r="J32" s="30">
        <f>SUM(J28:J31)</f>
        <v>82283200</v>
      </c>
      <c r="K32" s="30">
        <f>SUM(K28:K31)</f>
        <v>82283200</v>
      </c>
      <c r="L32" s="30">
        <f>SUM(L28:L31)</f>
        <v>82283200</v>
      </c>
      <c r="M32" s="30">
        <f t="shared" si="5"/>
        <v>82283200</v>
      </c>
      <c r="N32" s="31">
        <f t="shared" si="5"/>
        <v>82282674</v>
      </c>
      <c r="O32" s="32">
        <f t="shared" si="5"/>
        <v>987397874</v>
      </c>
      <c r="P32" s="30">
        <f t="shared" si="5"/>
        <v>934175008</v>
      </c>
      <c r="Q32" s="33">
        <f t="shared" si="5"/>
        <v>1016624146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6475663</v>
      </c>
      <c r="D34" s="19">
        <v>6475663</v>
      </c>
      <c r="E34" s="19">
        <v>6475663</v>
      </c>
      <c r="F34" s="19">
        <v>6475663</v>
      </c>
      <c r="G34" s="19">
        <v>6475663</v>
      </c>
      <c r="H34" s="19">
        <v>6475663</v>
      </c>
      <c r="I34" s="19">
        <v>6475663</v>
      </c>
      <c r="J34" s="19">
        <v>6475663</v>
      </c>
      <c r="K34" s="19">
        <v>6475663</v>
      </c>
      <c r="L34" s="19">
        <v>6475663</v>
      </c>
      <c r="M34" s="19">
        <v>6475663</v>
      </c>
      <c r="N34" s="20">
        <v>6475660</v>
      </c>
      <c r="O34" s="21">
        <v>77707953</v>
      </c>
      <c r="P34" s="19">
        <v>85179220</v>
      </c>
      <c r="Q34" s="22">
        <v>56448097</v>
      </c>
    </row>
    <row r="35" spans="1:17" ht="13.5">
      <c r="A35" s="55" t="s">
        <v>52</v>
      </c>
      <c r="B35" s="2"/>
      <c r="C35" s="19">
        <v>16762954</v>
      </c>
      <c r="D35" s="19">
        <v>16762954</v>
      </c>
      <c r="E35" s="19">
        <v>16762954</v>
      </c>
      <c r="F35" s="19">
        <v>16762954</v>
      </c>
      <c r="G35" s="19">
        <v>16762954</v>
      </c>
      <c r="H35" s="19">
        <v>16762954</v>
      </c>
      <c r="I35" s="19">
        <v>16762954</v>
      </c>
      <c r="J35" s="19">
        <v>16762954</v>
      </c>
      <c r="K35" s="19">
        <v>16762954</v>
      </c>
      <c r="L35" s="19">
        <v>16762954</v>
      </c>
      <c r="M35" s="19">
        <v>16762954</v>
      </c>
      <c r="N35" s="20">
        <v>16762555</v>
      </c>
      <c r="O35" s="21">
        <v>201155049</v>
      </c>
      <c r="P35" s="19">
        <v>235778142</v>
      </c>
      <c r="Q35" s="22">
        <v>228067302</v>
      </c>
    </row>
    <row r="36" spans="1:17" ht="13.5">
      <c r="A36" s="56" t="s">
        <v>53</v>
      </c>
      <c r="B36" s="6"/>
      <c r="C36" s="57">
        <f>SUM(C32:C35)</f>
        <v>105521817</v>
      </c>
      <c r="D36" s="57">
        <f>SUM(D32:D35)</f>
        <v>105521817</v>
      </c>
      <c r="E36" s="57">
        <f>SUM(E32:E35)</f>
        <v>105521817</v>
      </c>
      <c r="F36" s="57">
        <f>SUM(F32:F35)</f>
        <v>105521817</v>
      </c>
      <c r="G36" s="57">
        <f aca="true" t="shared" si="6" ref="G36:Q36">SUM(G32:G35)</f>
        <v>105521817</v>
      </c>
      <c r="H36" s="57">
        <f t="shared" si="6"/>
        <v>105521817</v>
      </c>
      <c r="I36" s="57">
        <f>SUM(I32:I35)</f>
        <v>105521817</v>
      </c>
      <c r="J36" s="57">
        <f>SUM(J32:J35)</f>
        <v>105521817</v>
      </c>
      <c r="K36" s="57">
        <f>SUM(K32:K35)</f>
        <v>105521817</v>
      </c>
      <c r="L36" s="57">
        <f>SUM(L32:L35)</f>
        <v>105521817</v>
      </c>
      <c r="M36" s="57">
        <f t="shared" si="6"/>
        <v>105521817</v>
      </c>
      <c r="N36" s="58">
        <f t="shared" si="6"/>
        <v>105520889</v>
      </c>
      <c r="O36" s="59">
        <f t="shared" si="6"/>
        <v>1266260876</v>
      </c>
      <c r="P36" s="57">
        <f t="shared" si="6"/>
        <v>1255132370</v>
      </c>
      <c r="Q36" s="60">
        <f t="shared" si="6"/>
        <v>1301139545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151478035</v>
      </c>
      <c r="D5" s="16">
        <f>SUM(D6:D8)</f>
        <v>151478035</v>
      </c>
      <c r="E5" s="16">
        <f>SUM(E6:E8)</f>
        <v>151478035</v>
      </c>
      <c r="F5" s="16">
        <f>SUM(F6:F8)</f>
        <v>151478035</v>
      </c>
      <c r="G5" s="16">
        <f aca="true" t="shared" si="0" ref="G5:Q5">SUM(G6:G8)</f>
        <v>151478035</v>
      </c>
      <c r="H5" s="16">
        <f t="shared" si="0"/>
        <v>151478035</v>
      </c>
      <c r="I5" s="16">
        <f>SUM(I6:I8)</f>
        <v>151478035</v>
      </c>
      <c r="J5" s="16">
        <f>SUM(J6:J8)</f>
        <v>151478035</v>
      </c>
      <c r="K5" s="16">
        <f>SUM(K6:K8)</f>
        <v>151478035</v>
      </c>
      <c r="L5" s="16">
        <f>SUM(L6:L8)</f>
        <v>151478035</v>
      </c>
      <c r="M5" s="16">
        <f t="shared" si="0"/>
        <v>151478035</v>
      </c>
      <c r="N5" s="17">
        <f>SUM(N6:N8)</f>
        <v>151478343</v>
      </c>
      <c r="O5" s="18">
        <f t="shared" si="0"/>
        <v>1817736728</v>
      </c>
      <c r="P5" s="16">
        <f t="shared" si="0"/>
        <v>1626120340</v>
      </c>
      <c r="Q5" s="17">
        <f t="shared" si="0"/>
        <v>1594780042</v>
      </c>
    </row>
    <row r="6" spans="1:17" ht="13.5">
      <c r="A6" s="3" t="s">
        <v>24</v>
      </c>
      <c r="B6" s="2"/>
      <c r="C6" s="19">
        <v>9583331</v>
      </c>
      <c r="D6" s="19">
        <v>9583331</v>
      </c>
      <c r="E6" s="19">
        <v>9583331</v>
      </c>
      <c r="F6" s="19">
        <v>9583331</v>
      </c>
      <c r="G6" s="19">
        <v>9583331</v>
      </c>
      <c r="H6" s="19">
        <v>9583331</v>
      </c>
      <c r="I6" s="19">
        <v>9583331</v>
      </c>
      <c r="J6" s="19">
        <v>9583331</v>
      </c>
      <c r="K6" s="19">
        <v>9583331</v>
      </c>
      <c r="L6" s="19">
        <v>9583331</v>
      </c>
      <c r="M6" s="19">
        <v>9583331</v>
      </c>
      <c r="N6" s="20">
        <v>9583359</v>
      </c>
      <c r="O6" s="21">
        <v>115000000</v>
      </c>
      <c r="P6" s="19">
        <v>113040000</v>
      </c>
      <c r="Q6" s="22">
        <v>113040000</v>
      </c>
    </row>
    <row r="7" spans="1:17" ht="13.5">
      <c r="A7" s="3" t="s">
        <v>25</v>
      </c>
      <c r="B7" s="2"/>
      <c r="C7" s="23">
        <v>141892204</v>
      </c>
      <c r="D7" s="23">
        <v>141892204</v>
      </c>
      <c r="E7" s="23">
        <v>141892204</v>
      </c>
      <c r="F7" s="23">
        <v>141892204</v>
      </c>
      <c r="G7" s="23">
        <v>141892204</v>
      </c>
      <c r="H7" s="23">
        <v>141892204</v>
      </c>
      <c r="I7" s="23">
        <v>141892204</v>
      </c>
      <c r="J7" s="23">
        <v>141892204</v>
      </c>
      <c r="K7" s="23">
        <v>141892204</v>
      </c>
      <c r="L7" s="23">
        <v>141892204</v>
      </c>
      <c r="M7" s="23">
        <v>141892204</v>
      </c>
      <c r="N7" s="24">
        <v>141892484</v>
      </c>
      <c r="O7" s="25">
        <v>1702706728</v>
      </c>
      <c r="P7" s="23">
        <v>1513046340</v>
      </c>
      <c r="Q7" s="26">
        <v>1481704042</v>
      </c>
    </row>
    <row r="8" spans="1:17" ht="13.5">
      <c r="A8" s="3" t="s">
        <v>26</v>
      </c>
      <c r="B8" s="2"/>
      <c r="C8" s="19">
        <v>2500</v>
      </c>
      <c r="D8" s="19">
        <v>2500</v>
      </c>
      <c r="E8" s="19">
        <v>2500</v>
      </c>
      <c r="F8" s="19">
        <v>2500</v>
      </c>
      <c r="G8" s="19">
        <v>2500</v>
      </c>
      <c r="H8" s="19">
        <v>2500</v>
      </c>
      <c r="I8" s="19">
        <v>2500</v>
      </c>
      <c r="J8" s="19">
        <v>2500</v>
      </c>
      <c r="K8" s="19">
        <v>2500</v>
      </c>
      <c r="L8" s="19">
        <v>2500</v>
      </c>
      <c r="M8" s="19">
        <v>2500</v>
      </c>
      <c r="N8" s="20">
        <v>2500</v>
      </c>
      <c r="O8" s="21">
        <v>30000</v>
      </c>
      <c r="P8" s="19">
        <v>34000</v>
      </c>
      <c r="Q8" s="22">
        <v>36000</v>
      </c>
    </row>
    <row r="9" spans="1:17" ht="13.5">
      <c r="A9" s="1" t="s">
        <v>27</v>
      </c>
      <c r="B9" s="2"/>
      <c r="C9" s="16">
        <f>SUM(C10:C14)</f>
        <v>171600518</v>
      </c>
      <c r="D9" s="16">
        <f>SUM(D10:D14)</f>
        <v>171600518</v>
      </c>
      <c r="E9" s="16">
        <f>SUM(E10:E14)</f>
        <v>171600518</v>
      </c>
      <c r="F9" s="16">
        <f>SUM(F10:F14)</f>
        <v>171600518</v>
      </c>
      <c r="G9" s="16">
        <f aca="true" t="shared" si="1" ref="G9:Q9">SUM(G10:G14)</f>
        <v>171600518</v>
      </c>
      <c r="H9" s="16">
        <f t="shared" si="1"/>
        <v>171600518</v>
      </c>
      <c r="I9" s="16">
        <f>SUM(I10:I14)</f>
        <v>171600518</v>
      </c>
      <c r="J9" s="16">
        <f>SUM(J10:J14)</f>
        <v>171600518</v>
      </c>
      <c r="K9" s="16">
        <f>SUM(K10:K14)</f>
        <v>171600518</v>
      </c>
      <c r="L9" s="16">
        <f>SUM(L10:L14)</f>
        <v>171600518</v>
      </c>
      <c r="M9" s="16">
        <f t="shared" si="1"/>
        <v>171600518</v>
      </c>
      <c r="N9" s="17">
        <f>SUM(N10:N14)</f>
        <v>171601192</v>
      </c>
      <c r="O9" s="27">
        <f t="shared" si="1"/>
        <v>2059206890</v>
      </c>
      <c r="P9" s="16">
        <f t="shared" si="1"/>
        <v>1861027739</v>
      </c>
      <c r="Q9" s="28">
        <f t="shared" si="1"/>
        <v>1963286066</v>
      </c>
    </row>
    <row r="10" spans="1:17" ht="13.5">
      <c r="A10" s="3" t="s">
        <v>28</v>
      </c>
      <c r="B10" s="2"/>
      <c r="C10" s="19">
        <v>13358328</v>
      </c>
      <c r="D10" s="19">
        <v>13358328</v>
      </c>
      <c r="E10" s="19">
        <v>13358328</v>
      </c>
      <c r="F10" s="19">
        <v>13358328</v>
      </c>
      <c r="G10" s="19">
        <v>13358328</v>
      </c>
      <c r="H10" s="19">
        <v>13358328</v>
      </c>
      <c r="I10" s="19">
        <v>13358328</v>
      </c>
      <c r="J10" s="19">
        <v>13358328</v>
      </c>
      <c r="K10" s="19">
        <v>13358328</v>
      </c>
      <c r="L10" s="19">
        <v>13358328</v>
      </c>
      <c r="M10" s="19">
        <v>13358328</v>
      </c>
      <c r="N10" s="20">
        <v>13358392</v>
      </c>
      <c r="O10" s="21">
        <v>160300000</v>
      </c>
      <c r="P10" s="19">
        <v>167000000</v>
      </c>
      <c r="Q10" s="22">
        <v>124300000</v>
      </c>
    </row>
    <row r="11" spans="1:17" ht="13.5">
      <c r="A11" s="3" t="s">
        <v>29</v>
      </c>
      <c r="B11" s="2"/>
      <c r="C11" s="19">
        <v>28583310</v>
      </c>
      <c r="D11" s="19">
        <v>28583310</v>
      </c>
      <c r="E11" s="19">
        <v>28583310</v>
      </c>
      <c r="F11" s="19">
        <v>28583310</v>
      </c>
      <c r="G11" s="19">
        <v>28583310</v>
      </c>
      <c r="H11" s="19">
        <v>28583310</v>
      </c>
      <c r="I11" s="19">
        <v>28583310</v>
      </c>
      <c r="J11" s="19">
        <v>28583310</v>
      </c>
      <c r="K11" s="19">
        <v>28583310</v>
      </c>
      <c r="L11" s="19">
        <v>28583310</v>
      </c>
      <c r="M11" s="19">
        <v>28583310</v>
      </c>
      <c r="N11" s="20">
        <v>28583590</v>
      </c>
      <c r="O11" s="21">
        <v>343000000</v>
      </c>
      <c r="P11" s="19">
        <v>269820000</v>
      </c>
      <c r="Q11" s="22">
        <v>268000000</v>
      </c>
    </row>
    <row r="12" spans="1:17" ht="13.5">
      <c r="A12" s="3" t="s">
        <v>30</v>
      </c>
      <c r="B12" s="2"/>
      <c r="C12" s="19">
        <v>9608323</v>
      </c>
      <c r="D12" s="19">
        <v>9608323</v>
      </c>
      <c r="E12" s="19">
        <v>9608323</v>
      </c>
      <c r="F12" s="19">
        <v>9608323</v>
      </c>
      <c r="G12" s="19">
        <v>9608323</v>
      </c>
      <c r="H12" s="19">
        <v>9608323</v>
      </c>
      <c r="I12" s="19">
        <v>9608323</v>
      </c>
      <c r="J12" s="19">
        <v>9608323</v>
      </c>
      <c r="K12" s="19">
        <v>9608323</v>
      </c>
      <c r="L12" s="19">
        <v>9608323</v>
      </c>
      <c r="M12" s="19">
        <v>9608323</v>
      </c>
      <c r="N12" s="20">
        <v>9608447</v>
      </c>
      <c r="O12" s="21">
        <v>115300000</v>
      </c>
      <c r="P12" s="19">
        <v>161800000</v>
      </c>
      <c r="Q12" s="22">
        <v>187000000</v>
      </c>
    </row>
    <row r="13" spans="1:17" ht="13.5">
      <c r="A13" s="3" t="s">
        <v>31</v>
      </c>
      <c r="B13" s="2"/>
      <c r="C13" s="19">
        <v>118888061</v>
      </c>
      <c r="D13" s="19">
        <v>118888061</v>
      </c>
      <c r="E13" s="19">
        <v>118888061</v>
      </c>
      <c r="F13" s="19">
        <v>118888061</v>
      </c>
      <c r="G13" s="19">
        <v>118888061</v>
      </c>
      <c r="H13" s="19">
        <v>118888061</v>
      </c>
      <c r="I13" s="19">
        <v>118888061</v>
      </c>
      <c r="J13" s="19">
        <v>118888061</v>
      </c>
      <c r="K13" s="19">
        <v>118888061</v>
      </c>
      <c r="L13" s="19">
        <v>118888061</v>
      </c>
      <c r="M13" s="19">
        <v>118888061</v>
      </c>
      <c r="N13" s="20">
        <v>118888219</v>
      </c>
      <c r="O13" s="21">
        <v>1426656890</v>
      </c>
      <c r="P13" s="19">
        <v>1227207739</v>
      </c>
      <c r="Q13" s="22">
        <v>1290086066</v>
      </c>
    </row>
    <row r="14" spans="1:17" ht="13.5">
      <c r="A14" s="3" t="s">
        <v>32</v>
      </c>
      <c r="B14" s="2"/>
      <c r="C14" s="23">
        <v>1162496</v>
      </c>
      <c r="D14" s="23">
        <v>1162496</v>
      </c>
      <c r="E14" s="23">
        <v>1162496</v>
      </c>
      <c r="F14" s="23">
        <v>1162496</v>
      </c>
      <c r="G14" s="23">
        <v>1162496</v>
      </c>
      <c r="H14" s="23">
        <v>1162496</v>
      </c>
      <c r="I14" s="23">
        <v>1162496</v>
      </c>
      <c r="J14" s="23">
        <v>1162496</v>
      </c>
      <c r="K14" s="23">
        <v>1162496</v>
      </c>
      <c r="L14" s="23">
        <v>1162496</v>
      </c>
      <c r="M14" s="23">
        <v>1162496</v>
      </c>
      <c r="N14" s="24">
        <v>1162544</v>
      </c>
      <c r="O14" s="25">
        <v>13950000</v>
      </c>
      <c r="P14" s="23">
        <v>35200000</v>
      </c>
      <c r="Q14" s="26">
        <v>93900000</v>
      </c>
    </row>
    <row r="15" spans="1:17" ht="13.5">
      <c r="A15" s="1" t="s">
        <v>33</v>
      </c>
      <c r="B15" s="4"/>
      <c r="C15" s="16">
        <f>SUM(C16:C18)</f>
        <v>140767594</v>
      </c>
      <c r="D15" s="16">
        <f>SUM(D16:D18)</f>
        <v>140767594</v>
      </c>
      <c r="E15" s="16">
        <f>SUM(E16:E18)</f>
        <v>140767594</v>
      </c>
      <c r="F15" s="16">
        <f>SUM(F16:F18)</f>
        <v>140767594</v>
      </c>
      <c r="G15" s="16">
        <f aca="true" t="shared" si="2" ref="G15:Q15">SUM(G16:G18)</f>
        <v>140767594</v>
      </c>
      <c r="H15" s="16">
        <f t="shared" si="2"/>
        <v>140767594</v>
      </c>
      <c r="I15" s="16">
        <f>SUM(I16:I18)</f>
        <v>140767594</v>
      </c>
      <c r="J15" s="16">
        <f>SUM(J16:J18)</f>
        <v>140767594</v>
      </c>
      <c r="K15" s="16">
        <f>SUM(K16:K18)</f>
        <v>140767594</v>
      </c>
      <c r="L15" s="16">
        <f>SUM(L16:L18)</f>
        <v>140767594</v>
      </c>
      <c r="M15" s="16">
        <f t="shared" si="2"/>
        <v>140767594</v>
      </c>
      <c r="N15" s="17">
        <f>SUM(N16:N18)</f>
        <v>140769379</v>
      </c>
      <c r="O15" s="27">
        <f t="shared" si="2"/>
        <v>1689212913</v>
      </c>
      <c r="P15" s="16">
        <f t="shared" si="2"/>
        <v>1801075948</v>
      </c>
      <c r="Q15" s="28">
        <f t="shared" si="2"/>
        <v>1480889296</v>
      </c>
    </row>
    <row r="16" spans="1:17" ht="13.5">
      <c r="A16" s="3" t="s">
        <v>34</v>
      </c>
      <c r="B16" s="2"/>
      <c r="C16" s="19">
        <v>16172496</v>
      </c>
      <c r="D16" s="19">
        <v>16172496</v>
      </c>
      <c r="E16" s="19">
        <v>16172496</v>
      </c>
      <c r="F16" s="19">
        <v>16172496</v>
      </c>
      <c r="G16" s="19">
        <v>16172496</v>
      </c>
      <c r="H16" s="19">
        <v>16172496</v>
      </c>
      <c r="I16" s="19">
        <v>16172496</v>
      </c>
      <c r="J16" s="19">
        <v>16172496</v>
      </c>
      <c r="K16" s="19">
        <v>16172496</v>
      </c>
      <c r="L16" s="19">
        <v>16172496</v>
      </c>
      <c r="M16" s="19">
        <v>16172496</v>
      </c>
      <c r="N16" s="20">
        <v>16172544</v>
      </c>
      <c r="O16" s="21">
        <v>194070000</v>
      </c>
      <c r="P16" s="19">
        <v>183777339</v>
      </c>
      <c r="Q16" s="22">
        <v>164802339</v>
      </c>
    </row>
    <row r="17" spans="1:17" ht="13.5">
      <c r="A17" s="3" t="s">
        <v>35</v>
      </c>
      <c r="B17" s="2"/>
      <c r="C17" s="19">
        <v>117878438</v>
      </c>
      <c r="D17" s="19">
        <v>117878438</v>
      </c>
      <c r="E17" s="19">
        <v>117878438</v>
      </c>
      <c r="F17" s="19">
        <v>117878438</v>
      </c>
      <c r="G17" s="19">
        <v>117878438</v>
      </c>
      <c r="H17" s="19">
        <v>117878438</v>
      </c>
      <c r="I17" s="19">
        <v>117878438</v>
      </c>
      <c r="J17" s="19">
        <v>117878438</v>
      </c>
      <c r="K17" s="19">
        <v>117878438</v>
      </c>
      <c r="L17" s="19">
        <v>117878438</v>
      </c>
      <c r="M17" s="19">
        <v>117878438</v>
      </c>
      <c r="N17" s="20">
        <v>117880095</v>
      </c>
      <c r="O17" s="21">
        <v>1414542913</v>
      </c>
      <c r="P17" s="19">
        <v>1488798609</v>
      </c>
      <c r="Q17" s="22">
        <v>1202086957</v>
      </c>
    </row>
    <row r="18" spans="1:17" ht="13.5">
      <c r="A18" s="3" t="s">
        <v>36</v>
      </c>
      <c r="B18" s="2"/>
      <c r="C18" s="19">
        <v>6716660</v>
      </c>
      <c r="D18" s="19">
        <v>6716660</v>
      </c>
      <c r="E18" s="19">
        <v>6716660</v>
      </c>
      <c r="F18" s="19">
        <v>6716660</v>
      </c>
      <c r="G18" s="19">
        <v>6716660</v>
      </c>
      <c r="H18" s="19">
        <v>6716660</v>
      </c>
      <c r="I18" s="19">
        <v>6716660</v>
      </c>
      <c r="J18" s="19">
        <v>6716660</v>
      </c>
      <c r="K18" s="19">
        <v>6716660</v>
      </c>
      <c r="L18" s="19">
        <v>6716660</v>
      </c>
      <c r="M18" s="19">
        <v>6716660</v>
      </c>
      <c r="N18" s="20">
        <v>6716740</v>
      </c>
      <c r="O18" s="21">
        <v>80600000</v>
      </c>
      <c r="P18" s="19">
        <v>128500000</v>
      </c>
      <c r="Q18" s="22">
        <v>114000000</v>
      </c>
    </row>
    <row r="19" spans="1:17" ht="13.5">
      <c r="A19" s="1" t="s">
        <v>37</v>
      </c>
      <c r="B19" s="4"/>
      <c r="C19" s="16">
        <f>SUM(C20:C23)</f>
        <v>154254120</v>
      </c>
      <c r="D19" s="16">
        <f>SUM(D20:D23)</f>
        <v>154254120</v>
      </c>
      <c r="E19" s="16">
        <f>SUM(E20:E23)</f>
        <v>154254120</v>
      </c>
      <c r="F19" s="16">
        <f>SUM(F20:F23)</f>
        <v>154254120</v>
      </c>
      <c r="G19" s="16">
        <f aca="true" t="shared" si="3" ref="G19:Q19">SUM(G20:G23)</f>
        <v>154254120</v>
      </c>
      <c r="H19" s="16">
        <f t="shared" si="3"/>
        <v>154254120</v>
      </c>
      <c r="I19" s="16">
        <f>SUM(I20:I23)</f>
        <v>154254120</v>
      </c>
      <c r="J19" s="16">
        <f>SUM(J20:J23)</f>
        <v>154254120</v>
      </c>
      <c r="K19" s="16">
        <f>SUM(K20:K23)</f>
        <v>154254120</v>
      </c>
      <c r="L19" s="16">
        <f>SUM(L20:L23)</f>
        <v>154254120</v>
      </c>
      <c r="M19" s="16">
        <f t="shared" si="3"/>
        <v>154254120</v>
      </c>
      <c r="N19" s="17">
        <f>SUM(N20:N23)</f>
        <v>154255130</v>
      </c>
      <c r="O19" s="27">
        <f t="shared" si="3"/>
        <v>1851050450</v>
      </c>
      <c r="P19" s="16">
        <f t="shared" si="3"/>
        <v>2036650000</v>
      </c>
      <c r="Q19" s="28">
        <f t="shared" si="3"/>
        <v>2361900000</v>
      </c>
    </row>
    <row r="20" spans="1:17" ht="13.5">
      <c r="A20" s="3" t="s">
        <v>38</v>
      </c>
      <c r="B20" s="2"/>
      <c r="C20" s="19">
        <v>58904182</v>
      </c>
      <c r="D20" s="19">
        <v>58904182</v>
      </c>
      <c r="E20" s="19">
        <v>58904182</v>
      </c>
      <c r="F20" s="19">
        <v>58904182</v>
      </c>
      <c r="G20" s="19">
        <v>58904182</v>
      </c>
      <c r="H20" s="19">
        <v>58904182</v>
      </c>
      <c r="I20" s="19">
        <v>58904182</v>
      </c>
      <c r="J20" s="19">
        <v>58904182</v>
      </c>
      <c r="K20" s="19">
        <v>58904182</v>
      </c>
      <c r="L20" s="19">
        <v>58904182</v>
      </c>
      <c r="M20" s="19">
        <v>58904182</v>
      </c>
      <c r="N20" s="20">
        <v>58904448</v>
      </c>
      <c r="O20" s="21">
        <v>706850450</v>
      </c>
      <c r="P20" s="19">
        <v>745150000</v>
      </c>
      <c r="Q20" s="22">
        <v>836000000</v>
      </c>
    </row>
    <row r="21" spans="1:17" ht="13.5">
      <c r="A21" s="3" t="s">
        <v>39</v>
      </c>
      <c r="B21" s="2"/>
      <c r="C21" s="19">
        <v>74566625</v>
      </c>
      <c r="D21" s="19">
        <v>74566625</v>
      </c>
      <c r="E21" s="19">
        <v>74566625</v>
      </c>
      <c r="F21" s="19">
        <v>74566625</v>
      </c>
      <c r="G21" s="19">
        <v>74566625</v>
      </c>
      <c r="H21" s="19">
        <v>74566625</v>
      </c>
      <c r="I21" s="19">
        <v>74566625</v>
      </c>
      <c r="J21" s="19">
        <v>74566625</v>
      </c>
      <c r="K21" s="19">
        <v>74566625</v>
      </c>
      <c r="L21" s="19">
        <v>74566625</v>
      </c>
      <c r="M21" s="19">
        <v>74566625</v>
      </c>
      <c r="N21" s="20">
        <v>74567125</v>
      </c>
      <c r="O21" s="21">
        <v>894800000</v>
      </c>
      <c r="P21" s="19">
        <v>966000000</v>
      </c>
      <c r="Q21" s="22">
        <v>1161000000</v>
      </c>
    </row>
    <row r="22" spans="1:17" ht="13.5">
      <c r="A22" s="3" t="s">
        <v>40</v>
      </c>
      <c r="B22" s="2"/>
      <c r="C22" s="23">
        <v>10116665</v>
      </c>
      <c r="D22" s="23">
        <v>10116665</v>
      </c>
      <c r="E22" s="23">
        <v>10116665</v>
      </c>
      <c r="F22" s="23">
        <v>10116665</v>
      </c>
      <c r="G22" s="23">
        <v>10116665</v>
      </c>
      <c r="H22" s="23">
        <v>10116665</v>
      </c>
      <c r="I22" s="23">
        <v>10116665</v>
      </c>
      <c r="J22" s="23">
        <v>10116665</v>
      </c>
      <c r="K22" s="23">
        <v>10116665</v>
      </c>
      <c r="L22" s="23">
        <v>10116665</v>
      </c>
      <c r="M22" s="23">
        <v>10116665</v>
      </c>
      <c r="N22" s="24">
        <v>10116685</v>
      </c>
      <c r="O22" s="25">
        <v>121400000</v>
      </c>
      <c r="P22" s="23">
        <v>135000000</v>
      </c>
      <c r="Q22" s="26">
        <v>85000000</v>
      </c>
    </row>
    <row r="23" spans="1:17" ht="13.5">
      <c r="A23" s="3" t="s">
        <v>41</v>
      </c>
      <c r="B23" s="2"/>
      <c r="C23" s="19">
        <v>10666648</v>
      </c>
      <c r="D23" s="19">
        <v>10666648</v>
      </c>
      <c r="E23" s="19">
        <v>10666648</v>
      </c>
      <c r="F23" s="19">
        <v>10666648</v>
      </c>
      <c r="G23" s="19">
        <v>10666648</v>
      </c>
      <c r="H23" s="19">
        <v>10666648</v>
      </c>
      <c r="I23" s="19">
        <v>10666648</v>
      </c>
      <c r="J23" s="19">
        <v>10666648</v>
      </c>
      <c r="K23" s="19">
        <v>10666648</v>
      </c>
      <c r="L23" s="19">
        <v>10666648</v>
      </c>
      <c r="M23" s="19">
        <v>10666648</v>
      </c>
      <c r="N23" s="20">
        <v>10666872</v>
      </c>
      <c r="O23" s="21">
        <v>128000000</v>
      </c>
      <c r="P23" s="19">
        <v>190500000</v>
      </c>
      <c r="Q23" s="22">
        <v>279900000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618100267</v>
      </c>
      <c r="D25" s="47">
        <f>+D5+D9+D15+D19+D24</f>
        <v>618100267</v>
      </c>
      <c r="E25" s="47">
        <f>+E5+E9+E15+E19+E24</f>
        <v>618100267</v>
      </c>
      <c r="F25" s="47">
        <f>+F5+F9+F15+F19+F24</f>
        <v>618100267</v>
      </c>
      <c r="G25" s="47">
        <f aca="true" t="shared" si="4" ref="G25:Q25">+G5+G9+G15+G19+G24</f>
        <v>618100267</v>
      </c>
      <c r="H25" s="47">
        <f t="shared" si="4"/>
        <v>618100267</v>
      </c>
      <c r="I25" s="47">
        <f>+I5+I9+I15+I19+I24</f>
        <v>618100267</v>
      </c>
      <c r="J25" s="47">
        <f>+J5+J9+J15+J19+J24</f>
        <v>618100267</v>
      </c>
      <c r="K25" s="47">
        <f>+K5+K9+K15+K19+K24</f>
        <v>618100267</v>
      </c>
      <c r="L25" s="47">
        <f>+L5+L9+L15+L19+L24</f>
        <v>618100267</v>
      </c>
      <c r="M25" s="47">
        <f t="shared" si="4"/>
        <v>618100267</v>
      </c>
      <c r="N25" s="48">
        <f t="shared" si="4"/>
        <v>618104044</v>
      </c>
      <c r="O25" s="49">
        <f t="shared" si="4"/>
        <v>7417206981</v>
      </c>
      <c r="P25" s="47">
        <f t="shared" si="4"/>
        <v>7324874027</v>
      </c>
      <c r="Q25" s="50">
        <f t="shared" si="4"/>
        <v>7400855404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195250797</v>
      </c>
      <c r="D28" s="19">
        <v>195250797</v>
      </c>
      <c r="E28" s="19">
        <v>195250797</v>
      </c>
      <c r="F28" s="19">
        <v>195250797</v>
      </c>
      <c r="G28" s="19">
        <v>195250797</v>
      </c>
      <c r="H28" s="19">
        <v>195250797</v>
      </c>
      <c r="I28" s="19">
        <v>195250797</v>
      </c>
      <c r="J28" s="19">
        <v>195250797</v>
      </c>
      <c r="K28" s="19">
        <v>195250797</v>
      </c>
      <c r="L28" s="19">
        <v>195250797</v>
      </c>
      <c r="M28" s="19">
        <v>195250797</v>
      </c>
      <c r="N28" s="20">
        <v>195251152</v>
      </c>
      <c r="O28" s="29">
        <v>2343009919</v>
      </c>
      <c r="P28" s="19">
        <v>2136973689</v>
      </c>
      <c r="Q28" s="20">
        <v>2167237198</v>
      </c>
    </row>
    <row r="29" spans="1:17" ht="13.5">
      <c r="A29" s="52" t="s">
        <v>47</v>
      </c>
      <c r="B29" s="2"/>
      <c r="C29" s="19">
        <v>708331</v>
      </c>
      <c r="D29" s="19">
        <v>708331</v>
      </c>
      <c r="E29" s="19">
        <v>708331</v>
      </c>
      <c r="F29" s="19">
        <v>708331</v>
      </c>
      <c r="G29" s="19">
        <v>708331</v>
      </c>
      <c r="H29" s="19">
        <v>708331</v>
      </c>
      <c r="I29" s="19">
        <v>708331</v>
      </c>
      <c r="J29" s="19">
        <v>708331</v>
      </c>
      <c r="K29" s="19">
        <v>708331</v>
      </c>
      <c r="L29" s="19">
        <v>708331</v>
      </c>
      <c r="M29" s="19">
        <v>708331</v>
      </c>
      <c r="N29" s="20">
        <v>708359</v>
      </c>
      <c r="O29" s="21">
        <v>8500000</v>
      </c>
      <c r="P29" s="19">
        <v>10500000</v>
      </c>
      <c r="Q29" s="22">
        <v>11000000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195959128</v>
      </c>
      <c r="D32" s="30">
        <f>SUM(D28:D31)</f>
        <v>195959128</v>
      </c>
      <c r="E32" s="30">
        <f>SUM(E28:E31)</f>
        <v>195959128</v>
      </c>
      <c r="F32" s="30">
        <f>SUM(F28:F31)</f>
        <v>195959128</v>
      </c>
      <c r="G32" s="30">
        <f aca="true" t="shared" si="5" ref="G32:Q32">SUM(G28:G31)</f>
        <v>195959128</v>
      </c>
      <c r="H32" s="30">
        <f t="shared" si="5"/>
        <v>195959128</v>
      </c>
      <c r="I32" s="30">
        <f>SUM(I28:I31)</f>
        <v>195959128</v>
      </c>
      <c r="J32" s="30">
        <f>SUM(J28:J31)</f>
        <v>195959128</v>
      </c>
      <c r="K32" s="30">
        <f>SUM(K28:K31)</f>
        <v>195959128</v>
      </c>
      <c r="L32" s="30">
        <f>SUM(L28:L31)</f>
        <v>195959128</v>
      </c>
      <c r="M32" s="30">
        <f t="shared" si="5"/>
        <v>195959128</v>
      </c>
      <c r="N32" s="31">
        <f t="shared" si="5"/>
        <v>195959511</v>
      </c>
      <c r="O32" s="32">
        <f t="shared" si="5"/>
        <v>2351509919</v>
      </c>
      <c r="P32" s="30">
        <f t="shared" si="5"/>
        <v>2147473689</v>
      </c>
      <c r="Q32" s="33">
        <f t="shared" si="5"/>
        <v>2178237198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334568004</v>
      </c>
      <c r="D34" s="19">
        <v>334568004</v>
      </c>
      <c r="E34" s="19">
        <v>334568004</v>
      </c>
      <c r="F34" s="19">
        <v>334568004</v>
      </c>
      <c r="G34" s="19">
        <v>334568004</v>
      </c>
      <c r="H34" s="19">
        <v>334568004</v>
      </c>
      <c r="I34" s="19">
        <v>334568004</v>
      </c>
      <c r="J34" s="19">
        <v>334568004</v>
      </c>
      <c r="K34" s="19">
        <v>334568004</v>
      </c>
      <c r="L34" s="19">
        <v>334568004</v>
      </c>
      <c r="M34" s="19">
        <v>334568004</v>
      </c>
      <c r="N34" s="20">
        <v>334570134</v>
      </c>
      <c r="O34" s="21">
        <v>4014818178</v>
      </c>
      <c r="P34" s="19">
        <v>3981237340</v>
      </c>
      <c r="Q34" s="22">
        <v>4141255858</v>
      </c>
    </row>
    <row r="35" spans="1:17" ht="13.5">
      <c r="A35" s="55" t="s">
        <v>52</v>
      </c>
      <c r="B35" s="2"/>
      <c r="C35" s="19">
        <v>87573135</v>
      </c>
      <c r="D35" s="19">
        <v>87573135</v>
      </c>
      <c r="E35" s="19">
        <v>87573135</v>
      </c>
      <c r="F35" s="19">
        <v>87573135</v>
      </c>
      <c r="G35" s="19">
        <v>87573135</v>
      </c>
      <c r="H35" s="19">
        <v>87573135</v>
      </c>
      <c r="I35" s="19">
        <v>87573135</v>
      </c>
      <c r="J35" s="19">
        <v>87573135</v>
      </c>
      <c r="K35" s="19">
        <v>87573135</v>
      </c>
      <c r="L35" s="19">
        <v>87573135</v>
      </c>
      <c r="M35" s="19">
        <v>87573135</v>
      </c>
      <c r="N35" s="20">
        <v>87574399</v>
      </c>
      <c r="O35" s="21">
        <v>1050878884</v>
      </c>
      <c r="P35" s="19">
        <v>1196162998</v>
      </c>
      <c r="Q35" s="22">
        <v>1081362348</v>
      </c>
    </row>
    <row r="36" spans="1:17" ht="13.5">
      <c r="A36" s="56" t="s">
        <v>53</v>
      </c>
      <c r="B36" s="6"/>
      <c r="C36" s="57">
        <f>SUM(C32:C35)</f>
        <v>618100267</v>
      </c>
      <c r="D36" s="57">
        <f>SUM(D32:D35)</f>
        <v>618100267</v>
      </c>
      <c r="E36" s="57">
        <f>SUM(E32:E35)</f>
        <v>618100267</v>
      </c>
      <c r="F36" s="57">
        <f>SUM(F32:F35)</f>
        <v>618100267</v>
      </c>
      <c r="G36" s="57">
        <f aca="true" t="shared" si="6" ref="G36:Q36">SUM(G32:G35)</f>
        <v>618100267</v>
      </c>
      <c r="H36" s="57">
        <f t="shared" si="6"/>
        <v>618100267</v>
      </c>
      <c r="I36" s="57">
        <f>SUM(I32:I35)</f>
        <v>618100267</v>
      </c>
      <c r="J36" s="57">
        <f>SUM(J32:J35)</f>
        <v>618100267</v>
      </c>
      <c r="K36" s="57">
        <f>SUM(K32:K35)</f>
        <v>618100267</v>
      </c>
      <c r="L36" s="57">
        <f>SUM(L32:L35)</f>
        <v>618100267</v>
      </c>
      <c r="M36" s="57">
        <f t="shared" si="6"/>
        <v>618100267</v>
      </c>
      <c r="N36" s="58">
        <f t="shared" si="6"/>
        <v>618104044</v>
      </c>
      <c r="O36" s="59">
        <f t="shared" si="6"/>
        <v>7417206981</v>
      </c>
      <c r="P36" s="57">
        <f t="shared" si="6"/>
        <v>7324874027</v>
      </c>
      <c r="Q36" s="60">
        <f t="shared" si="6"/>
        <v>7400855404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11694825</v>
      </c>
      <c r="D5" s="16">
        <f>SUM(D6:D8)</f>
        <v>14791178</v>
      </c>
      <c r="E5" s="16">
        <f>SUM(E6:E8)</f>
        <v>32072049</v>
      </c>
      <c r="F5" s="16">
        <f>SUM(F6:F8)</f>
        <v>64559861</v>
      </c>
      <c r="G5" s="16">
        <f aca="true" t="shared" si="0" ref="G5:Q5">SUM(G6:G8)</f>
        <v>112481519</v>
      </c>
      <c r="H5" s="16">
        <f t="shared" si="0"/>
        <v>154228061</v>
      </c>
      <c r="I5" s="16">
        <f>SUM(I6:I8)</f>
        <v>154228061</v>
      </c>
      <c r="J5" s="16">
        <f>SUM(J6:J8)</f>
        <v>112481519</v>
      </c>
      <c r="K5" s="16">
        <f>SUM(K6:K8)</f>
        <v>64559861</v>
      </c>
      <c r="L5" s="16">
        <f>SUM(L6:L8)</f>
        <v>32072049</v>
      </c>
      <c r="M5" s="16">
        <f t="shared" si="0"/>
        <v>14791178</v>
      </c>
      <c r="N5" s="17">
        <f>SUM(N6:N8)</f>
        <v>11694825</v>
      </c>
      <c r="O5" s="18">
        <f t="shared" si="0"/>
        <v>779654986</v>
      </c>
      <c r="P5" s="16">
        <f t="shared" si="0"/>
        <v>652900000</v>
      </c>
      <c r="Q5" s="17">
        <f t="shared" si="0"/>
        <v>504944000</v>
      </c>
    </row>
    <row r="6" spans="1:17" ht="13.5">
      <c r="A6" s="3" t="s">
        <v>24</v>
      </c>
      <c r="B6" s="2"/>
      <c r="C6" s="19">
        <v>312315</v>
      </c>
      <c r="D6" s="19">
        <v>395005</v>
      </c>
      <c r="E6" s="19">
        <v>856497</v>
      </c>
      <c r="F6" s="19">
        <v>1724096</v>
      </c>
      <c r="G6" s="19">
        <v>3003863</v>
      </c>
      <c r="H6" s="19">
        <v>4118722</v>
      </c>
      <c r="I6" s="19">
        <v>4118722</v>
      </c>
      <c r="J6" s="19">
        <v>3003863</v>
      </c>
      <c r="K6" s="19">
        <v>1724096</v>
      </c>
      <c r="L6" s="19">
        <v>856497</v>
      </c>
      <c r="M6" s="19">
        <v>395005</v>
      </c>
      <c r="N6" s="20">
        <v>312315</v>
      </c>
      <c r="O6" s="21">
        <v>20820996</v>
      </c>
      <c r="P6" s="19">
        <v>4000000</v>
      </c>
      <c r="Q6" s="22">
        <v>7000000</v>
      </c>
    </row>
    <row r="7" spans="1:17" ht="13.5">
      <c r="A7" s="3" t="s">
        <v>25</v>
      </c>
      <c r="B7" s="2"/>
      <c r="C7" s="23">
        <v>11382510</v>
      </c>
      <c r="D7" s="23">
        <v>14396173</v>
      </c>
      <c r="E7" s="23">
        <v>31215552</v>
      </c>
      <c r="F7" s="23">
        <v>62835765</v>
      </c>
      <c r="G7" s="23">
        <v>109477656</v>
      </c>
      <c r="H7" s="23">
        <v>150109339</v>
      </c>
      <c r="I7" s="23">
        <v>150109339</v>
      </c>
      <c r="J7" s="23">
        <v>109477656</v>
      </c>
      <c r="K7" s="23">
        <v>62835765</v>
      </c>
      <c r="L7" s="23">
        <v>31215552</v>
      </c>
      <c r="M7" s="23">
        <v>14396173</v>
      </c>
      <c r="N7" s="24">
        <v>11382510</v>
      </c>
      <c r="O7" s="25">
        <v>758833990</v>
      </c>
      <c r="P7" s="23">
        <v>648900000</v>
      </c>
      <c r="Q7" s="26">
        <v>497944000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30465300</v>
      </c>
      <c r="D9" s="16">
        <f>SUM(D10:D14)</f>
        <v>38531367</v>
      </c>
      <c r="E9" s="16">
        <f>SUM(E10:E14)</f>
        <v>83548464</v>
      </c>
      <c r="F9" s="16">
        <f>SUM(F10:F14)</f>
        <v>168179997</v>
      </c>
      <c r="G9" s="16">
        <f aca="true" t="shared" si="1" ref="G9:Q9">SUM(G10:G14)</f>
        <v>293017077</v>
      </c>
      <c r="H9" s="16">
        <f t="shared" si="1"/>
        <v>401767810</v>
      </c>
      <c r="I9" s="16">
        <f>SUM(I10:I14)</f>
        <v>401767810</v>
      </c>
      <c r="J9" s="16">
        <f>SUM(J10:J14)</f>
        <v>293017077</v>
      </c>
      <c r="K9" s="16">
        <f>SUM(K10:K14)</f>
        <v>168179997</v>
      </c>
      <c r="L9" s="16">
        <f>SUM(L10:L14)</f>
        <v>83548464</v>
      </c>
      <c r="M9" s="16">
        <f t="shared" si="1"/>
        <v>38531367</v>
      </c>
      <c r="N9" s="17">
        <f>SUM(N10:N14)</f>
        <v>30465300</v>
      </c>
      <c r="O9" s="27">
        <f t="shared" si="1"/>
        <v>2031020030</v>
      </c>
      <c r="P9" s="16">
        <f t="shared" si="1"/>
        <v>1994796000</v>
      </c>
      <c r="Q9" s="28">
        <f t="shared" si="1"/>
        <v>1400866380</v>
      </c>
    </row>
    <row r="10" spans="1:17" ht="13.5">
      <c r="A10" s="3" t="s">
        <v>28</v>
      </c>
      <c r="B10" s="2"/>
      <c r="C10" s="19">
        <v>2571510</v>
      </c>
      <c r="D10" s="19">
        <v>3252349</v>
      </c>
      <c r="E10" s="19">
        <v>7052145</v>
      </c>
      <c r="F10" s="19">
        <v>14195710</v>
      </c>
      <c r="G10" s="19">
        <v>24732939</v>
      </c>
      <c r="H10" s="19">
        <v>33912350</v>
      </c>
      <c r="I10" s="19">
        <v>33912350</v>
      </c>
      <c r="J10" s="19">
        <v>24732939</v>
      </c>
      <c r="K10" s="19">
        <v>14195710</v>
      </c>
      <c r="L10" s="19">
        <v>7052145</v>
      </c>
      <c r="M10" s="19">
        <v>3252349</v>
      </c>
      <c r="N10" s="20">
        <v>2571510</v>
      </c>
      <c r="O10" s="21">
        <v>171434006</v>
      </c>
      <c r="P10" s="19">
        <v>119195000</v>
      </c>
      <c r="Q10" s="22">
        <v>129310380</v>
      </c>
    </row>
    <row r="11" spans="1:17" ht="13.5">
      <c r="A11" s="3" t="s">
        <v>29</v>
      </c>
      <c r="B11" s="2"/>
      <c r="C11" s="19">
        <v>1000500</v>
      </c>
      <c r="D11" s="19">
        <v>1265393</v>
      </c>
      <c r="E11" s="19">
        <v>2743786</v>
      </c>
      <c r="F11" s="19">
        <v>5523138</v>
      </c>
      <c r="G11" s="19">
        <v>9622872</v>
      </c>
      <c r="H11" s="19">
        <v>13194313</v>
      </c>
      <c r="I11" s="19">
        <v>13194313</v>
      </c>
      <c r="J11" s="19">
        <v>9622872</v>
      </c>
      <c r="K11" s="19">
        <v>5523138</v>
      </c>
      <c r="L11" s="19">
        <v>2743786</v>
      </c>
      <c r="M11" s="19">
        <v>1265393</v>
      </c>
      <c r="N11" s="20">
        <v>1000500</v>
      </c>
      <c r="O11" s="21">
        <v>66700004</v>
      </c>
      <c r="P11" s="19">
        <v>48500000</v>
      </c>
      <c r="Q11" s="22">
        <v>35000000</v>
      </c>
    </row>
    <row r="12" spans="1:17" ht="13.5">
      <c r="A12" s="3" t="s">
        <v>30</v>
      </c>
      <c r="B12" s="2"/>
      <c r="C12" s="19">
        <v>1677000</v>
      </c>
      <c r="D12" s="19">
        <v>2121004</v>
      </c>
      <c r="E12" s="19">
        <v>4599027</v>
      </c>
      <c r="F12" s="19">
        <v>9257675</v>
      </c>
      <c r="G12" s="19">
        <v>16129485</v>
      </c>
      <c r="H12" s="19">
        <v>22115806</v>
      </c>
      <c r="I12" s="19">
        <v>22115806</v>
      </c>
      <c r="J12" s="19">
        <v>16129485</v>
      </c>
      <c r="K12" s="19">
        <v>9257675</v>
      </c>
      <c r="L12" s="19">
        <v>4599027</v>
      </c>
      <c r="M12" s="19">
        <v>2121004</v>
      </c>
      <c r="N12" s="20">
        <v>1677000</v>
      </c>
      <c r="O12" s="21">
        <v>111799994</v>
      </c>
      <c r="P12" s="19">
        <v>118500000</v>
      </c>
      <c r="Q12" s="22">
        <v>46900000</v>
      </c>
    </row>
    <row r="13" spans="1:17" ht="13.5">
      <c r="A13" s="3" t="s">
        <v>31</v>
      </c>
      <c r="B13" s="2"/>
      <c r="C13" s="19">
        <v>23826015</v>
      </c>
      <c r="D13" s="19">
        <v>30134254</v>
      </c>
      <c r="E13" s="19">
        <v>65340797</v>
      </c>
      <c r="F13" s="19">
        <v>131528629</v>
      </c>
      <c r="G13" s="19">
        <v>229160033</v>
      </c>
      <c r="H13" s="19">
        <v>314210785</v>
      </c>
      <c r="I13" s="19">
        <v>314210785</v>
      </c>
      <c r="J13" s="19">
        <v>229160033</v>
      </c>
      <c r="K13" s="19">
        <v>131528629</v>
      </c>
      <c r="L13" s="19">
        <v>65340797</v>
      </c>
      <c r="M13" s="19">
        <v>30134254</v>
      </c>
      <c r="N13" s="20">
        <v>23826015</v>
      </c>
      <c r="O13" s="21">
        <v>1588401026</v>
      </c>
      <c r="P13" s="19">
        <v>1651501000</v>
      </c>
      <c r="Q13" s="22">
        <v>1122400000</v>
      </c>
    </row>
    <row r="14" spans="1:17" ht="13.5">
      <c r="A14" s="3" t="s">
        <v>32</v>
      </c>
      <c r="B14" s="2"/>
      <c r="C14" s="23">
        <v>1390275</v>
      </c>
      <c r="D14" s="23">
        <v>1758367</v>
      </c>
      <c r="E14" s="23">
        <v>3812709</v>
      </c>
      <c r="F14" s="23">
        <v>7674845</v>
      </c>
      <c r="G14" s="23">
        <v>13371748</v>
      </c>
      <c r="H14" s="23">
        <v>18334556</v>
      </c>
      <c r="I14" s="23">
        <v>18334556</v>
      </c>
      <c r="J14" s="23">
        <v>13371748</v>
      </c>
      <c r="K14" s="23">
        <v>7674845</v>
      </c>
      <c r="L14" s="23">
        <v>3812709</v>
      </c>
      <c r="M14" s="23">
        <v>1758367</v>
      </c>
      <c r="N14" s="24">
        <v>1390275</v>
      </c>
      <c r="O14" s="25">
        <v>92685000</v>
      </c>
      <c r="P14" s="23">
        <v>57100000</v>
      </c>
      <c r="Q14" s="26">
        <v>67256000</v>
      </c>
    </row>
    <row r="15" spans="1:17" ht="13.5">
      <c r="A15" s="1" t="s">
        <v>33</v>
      </c>
      <c r="B15" s="4"/>
      <c r="C15" s="16">
        <f>SUM(C16:C18)</f>
        <v>43343890</v>
      </c>
      <c r="D15" s="16">
        <f>SUM(D16:D18)</f>
        <v>54819730</v>
      </c>
      <c r="E15" s="16">
        <f>SUM(E16:E18)</f>
        <v>118866880</v>
      </c>
      <c r="F15" s="16">
        <f>SUM(F16:F18)</f>
        <v>239274683</v>
      </c>
      <c r="G15" s="16">
        <f aca="true" t="shared" si="2" ref="G15:Q15">SUM(G16:G18)</f>
        <v>416884109</v>
      </c>
      <c r="H15" s="16">
        <f t="shared" si="2"/>
        <v>571607032</v>
      </c>
      <c r="I15" s="16">
        <f>SUM(I16:I18)</f>
        <v>571607032</v>
      </c>
      <c r="J15" s="16">
        <f>SUM(J16:J18)</f>
        <v>416884109</v>
      </c>
      <c r="K15" s="16">
        <f>SUM(K16:K18)</f>
        <v>239274683</v>
      </c>
      <c r="L15" s="16">
        <f>SUM(L16:L18)</f>
        <v>118866880</v>
      </c>
      <c r="M15" s="16">
        <f t="shared" si="2"/>
        <v>54819730</v>
      </c>
      <c r="N15" s="17">
        <f>SUM(N16:N18)</f>
        <v>43343890</v>
      </c>
      <c r="O15" s="27">
        <f t="shared" si="2"/>
        <v>2889592648</v>
      </c>
      <c r="P15" s="16">
        <f t="shared" si="2"/>
        <v>3413696687</v>
      </c>
      <c r="Q15" s="28">
        <f t="shared" si="2"/>
        <v>4108945608</v>
      </c>
    </row>
    <row r="16" spans="1:17" ht="13.5">
      <c r="A16" s="3" t="s">
        <v>34</v>
      </c>
      <c r="B16" s="2"/>
      <c r="C16" s="19">
        <v>7457590</v>
      </c>
      <c r="D16" s="19">
        <v>9432086</v>
      </c>
      <c r="E16" s="19">
        <v>20451799</v>
      </c>
      <c r="F16" s="19">
        <v>41168724</v>
      </c>
      <c r="G16" s="19">
        <v>71727546</v>
      </c>
      <c r="H16" s="19">
        <v>98348604</v>
      </c>
      <c r="I16" s="19">
        <v>98348604</v>
      </c>
      <c r="J16" s="19">
        <v>71727546</v>
      </c>
      <c r="K16" s="19">
        <v>41168724</v>
      </c>
      <c r="L16" s="19">
        <v>20451799</v>
      </c>
      <c r="M16" s="19">
        <v>9432086</v>
      </c>
      <c r="N16" s="20">
        <v>7457590</v>
      </c>
      <c r="O16" s="21">
        <v>497172698</v>
      </c>
      <c r="P16" s="19">
        <v>624879687</v>
      </c>
      <c r="Q16" s="22">
        <v>731945299</v>
      </c>
    </row>
    <row r="17" spans="1:17" ht="13.5">
      <c r="A17" s="3" t="s">
        <v>35</v>
      </c>
      <c r="B17" s="2"/>
      <c r="C17" s="19">
        <v>35286750</v>
      </c>
      <c r="D17" s="19">
        <v>44629355</v>
      </c>
      <c r="E17" s="19">
        <v>96770867</v>
      </c>
      <c r="F17" s="19">
        <v>194796215</v>
      </c>
      <c r="G17" s="19">
        <v>339390054</v>
      </c>
      <c r="H17" s="19">
        <v>465351731</v>
      </c>
      <c r="I17" s="19">
        <v>465351731</v>
      </c>
      <c r="J17" s="19">
        <v>339390054</v>
      </c>
      <c r="K17" s="19">
        <v>194796215</v>
      </c>
      <c r="L17" s="19">
        <v>96770867</v>
      </c>
      <c r="M17" s="19">
        <v>44629355</v>
      </c>
      <c r="N17" s="20">
        <v>35286750</v>
      </c>
      <c r="O17" s="21">
        <v>2352449944</v>
      </c>
      <c r="P17" s="19">
        <v>2588817000</v>
      </c>
      <c r="Q17" s="22">
        <v>3177000309</v>
      </c>
    </row>
    <row r="18" spans="1:17" ht="13.5">
      <c r="A18" s="3" t="s">
        <v>36</v>
      </c>
      <c r="B18" s="2"/>
      <c r="C18" s="19">
        <v>599550</v>
      </c>
      <c r="D18" s="19">
        <v>758289</v>
      </c>
      <c r="E18" s="19">
        <v>1644214</v>
      </c>
      <c r="F18" s="19">
        <v>3309744</v>
      </c>
      <c r="G18" s="19">
        <v>5766509</v>
      </c>
      <c r="H18" s="19">
        <v>7906697</v>
      </c>
      <c r="I18" s="19">
        <v>7906697</v>
      </c>
      <c r="J18" s="19">
        <v>5766509</v>
      </c>
      <c r="K18" s="19">
        <v>3309744</v>
      </c>
      <c r="L18" s="19">
        <v>1644214</v>
      </c>
      <c r="M18" s="19">
        <v>758289</v>
      </c>
      <c r="N18" s="20">
        <v>599550</v>
      </c>
      <c r="O18" s="21">
        <v>39970006</v>
      </c>
      <c r="P18" s="19">
        <v>200000000</v>
      </c>
      <c r="Q18" s="22">
        <v>200000000</v>
      </c>
    </row>
    <row r="19" spans="1:17" ht="13.5">
      <c r="A19" s="1" t="s">
        <v>37</v>
      </c>
      <c r="B19" s="4"/>
      <c r="C19" s="16">
        <f>SUM(C20:C23)</f>
        <v>30812430</v>
      </c>
      <c r="D19" s="16">
        <f>SUM(D20:D23)</f>
        <v>38970420</v>
      </c>
      <c r="E19" s="16">
        <f>SUM(E20:E23)</f>
        <v>84500438</v>
      </c>
      <c r="F19" s="16">
        <f>SUM(F20:F23)</f>
        <v>170096278</v>
      </c>
      <c r="G19" s="16">
        <f aca="true" t="shared" si="3" ref="G19:Q19">SUM(G20:G23)</f>
        <v>296355784</v>
      </c>
      <c r="H19" s="16">
        <f t="shared" si="3"/>
        <v>406345647</v>
      </c>
      <c r="I19" s="16">
        <f>SUM(I20:I23)</f>
        <v>406345647</v>
      </c>
      <c r="J19" s="16">
        <f>SUM(J20:J23)</f>
        <v>296355784</v>
      </c>
      <c r="K19" s="16">
        <f>SUM(K20:K23)</f>
        <v>170096278</v>
      </c>
      <c r="L19" s="16">
        <f>SUM(L20:L23)</f>
        <v>84500438</v>
      </c>
      <c r="M19" s="16">
        <f t="shared" si="3"/>
        <v>38970420</v>
      </c>
      <c r="N19" s="17">
        <f>SUM(N20:N23)</f>
        <v>30812430</v>
      </c>
      <c r="O19" s="27">
        <f t="shared" si="3"/>
        <v>2054161994</v>
      </c>
      <c r="P19" s="16">
        <f t="shared" si="3"/>
        <v>2118947000</v>
      </c>
      <c r="Q19" s="28">
        <f t="shared" si="3"/>
        <v>2395311309</v>
      </c>
    </row>
    <row r="20" spans="1:17" ht="13.5">
      <c r="A20" s="3" t="s">
        <v>38</v>
      </c>
      <c r="B20" s="2"/>
      <c r="C20" s="19">
        <v>13518465</v>
      </c>
      <c r="D20" s="19">
        <v>17097652</v>
      </c>
      <c r="E20" s="19">
        <v>37073228</v>
      </c>
      <c r="F20" s="19">
        <v>74627043</v>
      </c>
      <c r="G20" s="19">
        <v>130021398</v>
      </c>
      <c r="H20" s="19">
        <v>178277704</v>
      </c>
      <c r="I20" s="19">
        <v>178277704</v>
      </c>
      <c r="J20" s="19">
        <v>130021398</v>
      </c>
      <c r="K20" s="19">
        <v>74627043</v>
      </c>
      <c r="L20" s="19">
        <v>37073228</v>
      </c>
      <c r="M20" s="19">
        <v>17097652</v>
      </c>
      <c r="N20" s="20">
        <v>13518465</v>
      </c>
      <c r="O20" s="21">
        <v>901230980</v>
      </c>
      <c r="P20" s="19">
        <v>1021914000</v>
      </c>
      <c r="Q20" s="22">
        <v>997112309</v>
      </c>
    </row>
    <row r="21" spans="1:17" ht="13.5">
      <c r="A21" s="3" t="s">
        <v>39</v>
      </c>
      <c r="B21" s="2"/>
      <c r="C21" s="19">
        <v>9456129</v>
      </c>
      <c r="D21" s="19">
        <v>11959761</v>
      </c>
      <c r="E21" s="19">
        <v>25932621</v>
      </c>
      <c r="F21" s="19">
        <v>52201411</v>
      </c>
      <c r="G21" s="19">
        <v>90949610</v>
      </c>
      <c r="H21" s="19">
        <v>124704768</v>
      </c>
      <c r="I21" s="19">
        <v>124704768</v>
      </c>
      <c r="J21" s="19">
        <v>90949610</v>
      </c>
      <c r="K21" s="19">
        <v>52201411</v>
      </c>
      <c r="L21" s="19">
        <v>25932621</v>
      </c>
      <c r="M21" s="19">
        <v>11959761</v>
      </c>
      <c r="N21" s="20">
        <v>9456129</v>
      </c>
      <c r="O21" s="21">
        <v>630408600</v>
      </c>
      <c r="P21" s="19">
        <v>575046000</v>
      </c>
      <c r="Q21" s="22">
        <v>727469400</v>
      </c>
    </row>
    <row r="22" spans="1:17" ht="13.5">
      <c r="A22" s="3" t="s">
        <v>40</v>
      </c>
      <c r="B22" s="2"/>
      <c r="C22" s="23">
        <v>6304086</v>
      </c>
      <c r="D22" s="23">
        <v>7973177</v>
      </c>
      <c r="E22" s="23">
        <v>17288411</v>
      </c>
      <c r="F22" s="23">
        <v>34800944</v>
      </c>
      <c r="G22" s="23">
        <v>60633077</v>
      </c>
      <c r="H22" s="23">
        <v>83136512</v>
      </c>
      <c r="I22" s="23">
        <v>83136512</v>
      </c>
      <c r="J22" s="23">
        <v>60633077</v>
      </c>
      <c r="K22" s="23">
        <v>34800944</v>
      </c>
      <c r="L22" s="23">
        <v>17288411</v>
      </c>
      <c r="M22" s="23">
        <v>7973177</v>
      </c>
      <c r="N22" s="24">
        <v>6304086</v>
      </c>
      <c r="O22" s="25">
        <v>420272414</v>
      </c>
      <c r="P22" s="23">
        <v>383364000</v>
      </c>
      <c r="Q22" s="26">
        <v>484979600</v>
      </c>
    </row>
    <row r="23" spans="1:17" ht="13.5">
      <c r="A23" s="3" t="s">
        <v>41</v>
      </c>
      <c r="B23" s="2"/>
      <c r="C23" s="19">
        <v>1533750</v>
      </c>
      <c r="D23" s="19">
        <v>1939830</v>
      </c>
      <c r="E23" s="19">
        <v>4206178</v>
      </c>
      <c r="F23" s="19">
        <v>8466880</v>
      </c>
      <c r="G23" s="19">
        <v>14751699</v>
      </c>
      <c r="H23" s="19">
        <v>20226663</v>
      </c>
      <c r="I23" s="19">
        <v>20226663</v>
      </c>
      <c r="J23" s="19">
        <v>14751699</v>
      </c>
      <c r="K23" s="19">
        <v>8466880</v>
      </c>
      <c r="L23" s="19">
        <v>4206178</v>
      </c>
      <c r="M23" s="19">
        <v>1939830</v>
      </c>
      <c r="N23" s="20">
        <v>1533750</v>
      </c>
      <c r="O23" s="21">
        <v>102250000</v>
      </c>
      <c r="P23" s="19">
        <v>138623000</v>
      </c>
      <c r="Q23" s="22">
        <v>185750000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116316445</v>
      </c>
      <c r="D25" s="47">
        <f>+D5+D9+D15+D19+D24</f>
        <v>147112695</v>
      </c>
      <c r="E25" s="47">
        <f>+E5+E9+E15+E19+E24</f>
        <v>318987831</v>
      </c>
      <c r="F25" s="47">
        <f>+F5+F9+F15+F19+F24</f>
        <v>642110819</v>
      </c>
      <c r="G25" s="47">
        <f aca="true" t="shared" si="4" ref="G25:Q25">+G5+G9+G15+G19+G24</f>
        <v>1118738489</v>
      </c>
      <c r="H25" s="47">
        <f t="shared" si="4"/>
        <v>1533948550</v>
      </c>
      <c r="I25" s="47">
        <f>+I5+I9+I15+I19+I24</f>
        <v>1533948550</v>
      </c>
      <c r="J25" s="47">
        <f>+J5+J9+J15+J19+J24</f>
        <v>1118738489</v>
      </c>
      <c r="K25" s="47">
        <f>+K5+K9+K15+K19+K24</f>
        <v>642110819</v>
      </c>
      <c r="L25" s="47">
        <f>+L5+L9+L15+L19+L24</f>
        <v>318987831</v>
      </c>
      <c r="M25" s="47">
        <f t="shared" si="4"/>
        <v>147112695</v>
      </c>
      <c r="N25" s="48">
        <f t="shared" si="4"/>
        <v>116316445</v>
      </c>
      <c r="O25" s="49">
        <f t="shared" si="4"/>
        <v>7754429658</v>
      </c>
      <c r="P25" s="47">
        <f t="shared" si="4"/>
        <v>8180339687</v>
      </c>
      <c r="Q25" s="50">
        <f t="shared" si="4"/>
        <v>8410067297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41182200</v>
      </c>
      <c r="D28" s="19">
        <v>52085711</v>
      </c>
      <c r="E28" s="19">
        <v>112938639</v>
      </c>
      <c r="F28" s="19">
        <v>227341339</v>
      </c>
      <c r="G28" s="19">
        <v>396092849</v>
      </c>
      <c r="H28" s="19">
        <v>543099259</v>
      </c>
      <c r="I28" s="19">
        <v>543099259</v>
      </c>
      <c r="J28" s="19">
        <v>396092849</v>
      </c>
      <c r="K28" s="19">
        <v>227341339</v>
      </c>
      <c r="L28" s="19">
        <v>112938639</v>
      </c>
      <c r="M28" s="19">
        <v>52085711</v>
      </c>
      <c r="N28" s="20">
        <v>41182200</v>
      </c>
      <c r="O28" s="29">
        <v>2745479994</v>
      </c>
      <c r="P28" s="19">
        <v>2550594000</v>
      </c>
      <c r="Q28" s="20">
        <v>2710698000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41182200</v>
      </c>
      <c r="D32" s="30">
        <f>SUM(D28:D31)</f>
        <v>52085711</v>
      </c>
      <c r="E32" s="30">
        <f>SUM(E28:E31)</f>
        <v>112938639</v>
      </c>
      <c r="F32" s="30">
        <f>SUM(F28:F31)</f>
        <v>227341339</v>
      </c>
      <c r="G32" s="30">
        <f aca="true" t="shared" si="5" ref="G32:Q32">SUM(G28:G31)</f>
        <v>396092849</v>
      </c>
      <c r="H32" s="30">
        <f t="shared" si="5"/>
        <v>543099259</v>
      </c>
      <c r="I32" s="30">
        <f>SUM(I28:I31)</f>
        <v>543099259</v>
      </c>
      <c r="J32" s="30">
        <f>SUM(J28:J31)</f>
        <v>396092849</v>
      </c>
      <c r="K32" s="30">
        <f>SUM(K28:K31)</f>
        <v>227341339</v>
      </c>
      <c r="L32" s="30">
        <f>SUM(L28:L31)</f>
        <v>112938639</v>
      </c>
      <c r="M32" s="30">
        <f t="shared" si="5"/>
        <v>52085711</v>
      </c>
      <c r="N32" s="31">
        <f t="shared" si="5"/>
        <v>41182200</v>
      </c>
      <c r="O32" s="32">
        <f t="shared" si="5"/>
        <v>2745479994</v>
      </c>
      <c r="P32" s="30">
        <f t="shared" si="5"/>
        <v>2550594000</v>
      </c>
      <c r="Q32" s="33">
        <f t="shared" si="5"/>
        <v>2710698000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44825535</v>
      </c>
      <c r="D34" s="19">
        <v>56693661</v>
      </c>
      <c r="E34" s="19">
        <v>122930165</v>
      </c>
      <c r="F34" s="19">
        <v>247453928</v>
      </c>
      <c r="G34" s="19">
        <v>431134665</v>
      </c>
      <c r="H34" s="19">
        <v>591146542</v>
      </c>
      <c r="I34" s="19">
        <v>591146542</v>
      </c>
      <c r="J34" s="19">
        <v>431134665</v>
      </c>
      <c r="K34" s="19">
        <v>247453928</v>
      </c>
      <c r="L34" s="19">
        <v>122930165</v>
      </c>
      <c r="M34" s="19">
        <v>56693661</v>
      </c>
      <c r="N34" s="20">
        <v>44825535</v>
      </c>
      <c r="O34" s="21">
        <v>2988368992</v>
      </c>
      <c r="P34" s="19">
        <v>2761550000</v>
      </c>
      <c r="Q34" s="22">
        <v>2675000000</v>
      </c>
    </row>
    <row r="35" spans="1:17" ht="13.5">
      <c r="A35" s="55" t="s">
        <v>52</v>
      </c>
      <c r="B35" s="2"/>
      <c r="C35" s="19">
        <v>30308710</v>
      </c>
      <c r="D35" s="19">
        <v>38333323</v>
      </c>
      <c r="E35" s="19">
        <v>83119027</v>
      </c>
      <c r="F35" s="19">
        <v>167315552</v>
      </c>
      <c r="G35" s="19">
        <v>291510975</v>
      </c>
      <c r="H35" s="19">
        <v>399702749</v>
      </c>
      <c r="I35" s="19">
        <v>399702749</v>
      </c>
      <c r="J35" s="19">
        <v>291510975</v>
      </c>
      <c r="K35" s="19">
        <v>167315552</v>
      </c>
      <c r="L35" s="19">
        <v>83119027</v>
      </c>
      <c r="M35" s="19">
        <v>38333323</v>
      </c>
      <c r="N35" s="20">
        <v>30308710</v>
      </c>
      <c r="O35" s="21">
        <v>2020580672</v>
      </c>
      <c r="P35" s="19">
        <v>2868195687</v>
      </c>
      <c r="Q35" s="22">
        <v>3024369297</v>
      </c>
    </row>
    <row r="36" spans="1:17" ht="13.5">
      <c r="A36" s="56" t="s">
        <v>53</v>
      </c>
      <c r="B36" s="6"/>
      <c r="C36" s="57">
        <f>SUM(C32:C35)</f>
        <v>116316445</v>
      </c>
      <c r="D36" s="57">
        <f>SUM(D32:D35)</f>
        <v>147112695</v>
      </c>
      <c r="E36" s="57">
        <f>SUM(E32:E35)</f>
        <v>318987831</v>
      </c>
      <c r="F36" s="57">
        <f>SUM(F32:F35)</f>
        <v>642110819</v>
      </c>
      <c r="G36" s="57">
        <f aca="true" t="shared" si="6" ref="G36:Q36">SUM(G32:G35)</f>
        <v>1118738489</v>
      </c>
      <c r="H36" s="57">
        <f t="shared" si="6"/>
        <v>1533948550</v>
      </c>
      <c r="I36" s="57">
        <f>SUM(I32:I35)</f>
        <v>1533948550</v>
      </c>
      <c r="J36" s="57">
        <f>SUM(J32:J35)</f>
        <v>1118738489</v>
      </c>
      <c r="K36" s="57">
        <f>SUM(K32:K35)</f>
        <v>642110819</v>
      </c>
      <c r="L36" s="57">
        <f>SUM(L32:L35)</f>
        <v>318987831</v>
      </c>
      <c r="M36" s="57">
        <f t="shared" si="6"/>
        <v>147112695</v>
      </c>
      <c r="N36" s="58">
        <f t="shared" si="6"/>
        <v>116316445</v>
      </c>
      <c r="O36" s="59">
        <f t="shared" si="6"/>
        <v>7754429658</v>
      </c>
      <c r="P36" s="57">
        <f t="shared" si="6"/>
        <v>8180339687</v>
      </c>
      <c r="Q36" s="60">
        <f t="shared" si="6"/>
        <v>8410067297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4175642</v>
      </c>
      <c r="D5" s="16">
        <f>SUM(D6:D8)</f>
        <v>4515557</v>
      </c>
      <c r="E5" s="16">
        <f>SUM(E6:E8)</f>
        <v>6583586</v>
      </c>
      <c r="F5" s="16">
        <f>SUM(F6:F8)</f>
        <v>24673612</v>
      </c>
      <c r="G5" s="16">
        <f aca="true" t="shared" si="0" ref="G5:Q5">SUM(G6:G8)</f>
        <v>46808322</v>
      </c>
      <c r="H5" s="16">
        <f t="shared" si="0"/>
        <v>29879348</v>
      </c>
      <c r="I5" s="16">
        <f>SUM(I6:I8)</f>
        <v>30280410</v>
      </c>
      <c r="J5" s="16">
        <f>SUM(J6:J8)</f>
        <v>34346628</v>
      </c>
      <c r="K5" s="16">
        <f>SUM(K6:K8)</f>
        <v>12151230</v>
      </c>
      <c r="L5" s="16">
        <f>SUM(L6:L8)</f>
        <v>20462386</v>
      </c>
      <c r="M5" s="16">
        <f t="shared" si="0"/>
        <v>116273795</v>
      </c>
      <c r="N5" s="17">
        <f>SUM(N6:N8)</f>
        <v>120082737</v>
      </c>
      <c r="O5" s="18">
        <f t="shared" si="0"/>
        <v>450233257</v>
      </c>
      <c r="P5" s="16">
        <f t="shared" si="0"/>
        <v>332752811</v>
      </c>
      <c r="Q5" s="17">
        <f t="shared" si="0"/>
        <v>298091783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4175642</v>
      </c>
      <c r="D7" s="23">
        <v>4515557</v>
      </c>
      <c r="E7" s="23">
        <v>6583586</v>
      </c>
      <c r="F7" s="23">
        <v>24523612</v>
      </c>
      <c r="G7" s="23">
        <v>46808322</v>
      </c>
      <c r="H7" s="23">
        <v>29879348</v>
      </c>
      <c r="I7" s="23">
        <v>30280410</v>
      </c>
      <c r="J7" s="23">
        <v>34346628</v>
      </c>
      <c r="K7" s="23">
        <v>12151230</v>
      </c>
      <c r="L7" s="23">
        <v>20462386</v>
      </c>
      <c r="M7" s="23">
        <v>116273795</v>
      </c>
      <c r="N7" s="24">
        <v>120082737</v>
      </c>
      <c r="O7" s="25">
        <v>450083257</v>
      </c>
      <c r="P7" s="23">
        <v>332602811</v>
      </c>
      <c r="Q7" s="26">
        <v>297941783</v>
      </c>
    </row>
    <row r="8" spans="1:17" ht="13.5">
      <c r="A8" s="3" t="s">
        <v>26</v>
      </c>
      <c r="B8" s="2"/>
      <c r="C8" s="19"/>
      <c r="D8" s="19"/>
      <c r="E8" s="19"/>
      <c r="F8" s="19">
        <v>150000</v>
      </c>
      <c r="G8" s="19"/>
      <c r="H8" s="19"/>
      <c r="I8" s="19"/>
      <c r="J8" s="19"/>
      <c r="K8" s="19"/>
      <c r="L8" s="19"/>
      <c r="M8" s="19"/>
      <c r="N8" s="20"/>
      <c r="O8" s="21">
        <v>150000</v>
      </c>
      <c r="P8" s="19">
        <v>150000</v>
      </c>
      <c r="Q8" s="22">
        <v>150000</v>
      </c>
    </row>
    <row r="9" spans="1:17" ht="13.5">
      <c r="A9" s="1" t="s">
        <v>27</v>
      </c>
      <c r="B9" s="2"/>
      <c r="C9" s="16">
        <f>SUM(C10:C14)</f>
        <v>45085405</v>
      </c>
      <c r="D9" s="16">
        <f>SUM(D10:D14)</f>
        <v>53217190</v>
      </c>
      <c r="E9" s="16">
        <f>SUM(E10:E14)</f>
        <v>63492304</v>
      </c>
      <c r="F9" s="16">
        <f>SUM(F10:F14)</f>
        <v>105500186</v>
      </c>
      <c r="G9" s="16">
        <f aca="true" t="shared" si="1" ref="G9:Q9">SUM(G10:G14)</f>
        <v>117851899</v>
      </c>
      <c r="H9" s="16">
        <f t="shared" si="1"/>
        <v>128174181</v>
      </c>
      <c r="I9" s="16">
        <f>SUM(I10:I14)</f>
        <v>132120164</v>
      </c>
      <c r="J9" s="16">
        <f>SUM(J10:J14)</f>
        <v>125657321</v>
      </c>
      <c r="K9" s="16">
        <f>SUM(K10:K14)</f>
        <v>132103190</v>
      </c>
      <c r="L9" s="16">
        <f>SUM(L10:L14)</f>
        <v>115267971</v>
      </c>
      <c r="M9" s="16">
        <f t="shared" si="1"/>
        <v>112688133</v>
      </c>
      <c r="N9" s="17">
        <f>SUM(N10:N14)</f>
        <v>123625294</v>
      </c>
      <c r="O9" s="27">
        <f t="shared" si="1"/>
        <v>1254783234</v>
      </c>
      <c r="P9" s="16">
        <f t="shared" si="1"/>
        <v>1551124092</v>
      </c>
      <c r="Q9" s="28">
        <f t="shared" si="1"/>
        <v>1372744118</v>
      </c>
    </row>
    <row r="10" spans="1:17" ht="13.5">
      <c r="A10" s="3" t="s">
        <v>28</v>
      </c>
      <c r="B10" s="2"/>
      <c r="C10" s="19">
        <v>183333</v>
      </c>
      <c r="D10" s="19">
        <v>223047</v>
      </c>
      <c r="E10" s="19">
        <v>594695</v>
      </c>
      <c r="F10" s="19">
        <v>2773279</v>
      </c>
      <c r="G10" s="19">
        <v>3431681</v>
      </c>
      <c r="H10" s="19">
        <v>3967130</v>
      </c>
      <c r="I10" s="19">
        <v>4467130</v>
      </c>
      <c r="J10" s="19">
        <v>4081681</v>
      </c>
      <c r="K10" s="19">
        <v>3317029</v>
      </c>
      <c r="L10" s="19">
        <v>2400334</v>
      </c>
      <c r="M10" s="19">
        <v>2178686</v>
      </c>
      <c r="N10" s="20">
        <v>3688972</v>
      </c>
      <c r="O10" s="21">
        <v>31307000</v>
      </c>
      <c r="P10" s="19">
        <v>64700000</v>
      </c>
      <c r="Q10" s="22">
        <v>46400000</v>
      </c>
    </row>
    <row r="11" spans="1:17" ht="13.5">
      <c r="A11" s="3" t="s">
        <v>29</v>
      </c>
      <c r="B11" s="2"/>
      <c r="C11" s="19">
        <v>1270000</v>
      </c>
      <c r="D11" s="19">
        <v>341486</v>
      </c>
      <c r="E11" s="19">
        <v>740452</v>
      </c>
      <c r="F11" s="19">
        <v>2403835</v>
      </c>
      <c r="G11" s="19">
        <v>4338028</v>
      </c>
      <c r="H11" s="19">
        <v>8296051</v>
      </c>
      <c r="I11" s="19">
        <v>10057941</v>
      </c>
      <c r="J11" s="19">
        <v>8198720</v>
      </c>
      <c r="K11" s="19">
        <v>5361694</v>
      </c>
      <c r="L11" s="19">
        <v>3661421</v>
      </c>
      <c r="M11" s="19">
        <v>2335370</v>
      </c>
      <c r="N11" s="20">
        <v>1995000</v>
      </c>
      <c r="O11" s="21">
        <v>49000000</v>
      </c>
      <c r="P11" s="19">
        <v>127000000</v>
      </c>
      <c r="Q11" s="22">
        <v>158000000</v>
      </c>
    </row>
    <row r="12" spans="1:17" ht="13.5">
      <c r="A12" s="3" t="s">
        <v>30</v>
      </c>
      <c r="B12" s="2"/>
      <c r="C12" s="19">
        <v>7002861</v>
      </c>
      <c r="D12" s="19">
        <v>7169528</v>
      </c>
      <c r="E12" s="19">
        <v>9444528</v>
      </c>
      <c r="F12" s="19">
        <v>8158814</v>
      </c>
      <c r="G12" s="19">
        <v>9364290</v>
      </c>
      <c r="H12" s="19">
        <v>10614290</v>
      </c>
      <c r="I12" s="19">
        <v>10406884</v>
      </c>
      <c r="J12" s="19">
        <v>7656884</v>
      </c>
      <c r="K12" s="19">
        <v>7656884</v>
      </c>
      <c r="L12" s="19">
        <v>12891365</v>
      </c>
      <c r="M12" s="19">
        <v>11177079</v>
      </c>
      <c r="N12" s="20">
        <v>8524481</v>
      </c>
      <c r="O12" s="21">
        <v>110067879</v>
      </c>
      <c r="P12" s="19">
        <v>57500000</v>
      </c>
      <c r="Q12" s="22">
        <v>85000000</v>
      </c>
    </row>
    <row r="13" spans="1:17" ht="13.5">
      <c r="A13" s="3" t="s">
        <v>31</v>
      </c>
      <c r="B13" s="2"/>
      <c r="C13" s="19">
        <v>36629211</v>
      </c>
      <c r="D13" s="19">
        <v>45483129</v>
      </c>
      <c r="E13" s="19">
        <v>52712629</v>
      </c>
      <c r="F13" s="19">
        <v>92164258</v>
      </c>
      <c r="G13" s="19">
        <v>100227900</v>
      </c>
      <c r="H13" s="19">
        <v>98677250</v>
      </c>
      <c r="I13" s="19">
        <v>99833669</v>
      </c>
      <c r="J13" s="19">
        <v>99134636</v>
      </c>
      <c r="K13" s="19">
        <v>106952423</v>
      </c>
      <c r="L13" s="19">
        <v>93894851</v>
      </c>
      <c r="M13" s="19">
        <v>91432878</v>
      </c>
      <c r="N13" s="20">
        <v>106604521</v>
      </c>
      <c r="O13" s="21">
        <v>1023747355</v>
      </c>
      <c r="P13" s="19">
        <v>1281724092</v>
      </c>
      <c r="Q13" s="22">
        <v>1083144118</v>
      </c>
    </row>
    <row r="14" spans="1:17" ht="13.5">
      <c r="A14" s="3" t="s">
        <v>32</v>
      </c>
      <c r="B14" s="2"/>
      <c r="C14" s="23"/>
      <c r="D14" s="23"/>
      <c r="E14" s="23"/>
      <c r="F14" s="23"/>
      <c r="G14" s="23">
        <v>490000</v>
      </c>
      <c r="H14" s="23">
        <v>6619460</v>
      </c>
      <c r="I14" s="23">
        <v>7354540</v>
      </c>
      <c r="J14" s="23">
        <v>6585400</v>
      </c>
      <c r="K14" s="23">
        <v>8815160</v>
      </c>
      <c r="L14" s="23">
        <v>2420000</v>
      </c>
      <c r="M14" s="23">
        <v>5564120</v>
      </c>
      <c r="N14" s="24">
        <v>2812320</v>
      </c>
      <c r="O14" s="25">
        <v>40661000</v>
      </c>
      <c r="P14" s="23">
        <v>20200000</v>
      </c>
      <c r="Q14" s="26">
        <v>200000</v>
      </c>
    </row>
    <row r="15" spans="1:17" ht="13.5">
      <c r="A15" s="1" t="s">
        <v>33</v>
      </c>
      <c r="B15" s="4"/>
      <c r="C15" s="16">
        <f>SUM(C16:C18)</f>
        <v>35492899</v>
      </c>
      <c r="D15" s="16">
        <f>SUM(D16:D18)</f>
        <v>41796625</v>
      </c>
      <c r="E15" s="16">
        <f>SUM(E16:E18)</f>
        <v>64194930</v>
      </c>
      <c r="F15" s="16">
        <f>SUM(F16:F18)</f>
        <v>76976869</v>
      </c>
      <c r="G15" s="16">
        <f aca="true" t="shared" si="2" ref="G15:Q15">SUM(G16:G18)</f>
        <v>88091664</v>
      </c>
      <c r="H15" s="16">
        <f t="shared" si="2"/>
        <v>95747553</v>
      </c>
      <c r="I15" s="16">
        <f>SUM(I16:I18)</f>
        <v>80659187</v>
      </c>
      <c r="J15" s="16">
        <f>SUM(J16:J18)</f>
        <v>92512834</v>
      </c>
      <c r="K15" s="16">
        <f>SUM(K16:K18)</f>
        <v>116033980</v>
      </c>
      <c r="L15" s="16">
        <f>SUM(L16:L18)</f>
        <v>118834995</v>
      </c>
      <c r="M15" s="16">
        <f t="shared" si="2"/>
        <v>128799731</v>
      </c>
      <c r="N15" s="17">
        <f>SUM(N16:N18)</f>
        <v>207236973</v>
      </c>
      <c r="O15" s="27">
        <f t="shared" si="2"/>
        <v>1146378229</v>
      </c>
      <c r="P15" s="16">
        <f t="shared" si="2"/>
        <v>1321297322</v>
      </c>
      <c r="Q15" s="28">
        <f t="shared" si="2"/>
        <v>1216171850</v>
      </c>
    </row>
    <row r="16" spans="1:17" ht="13.5">
      <c r="A16" s="3" t="s">
        <v>34</v>
      </c>
      <c r="B16" s="2"/>
      <c r="C16" s="19">
        <v>142500</v>
      </c>
      <c r="D16" s="19">
        <v>180228</v>
      </c>
      <c r="E16" s="19">
        <v>1090794</v>
      </c>
      <c r="F16" s="19">
        <v>3594988</v>
      </c>
      <c r="G16" s="19">
        <v>4178907</v>
      </c>
      <c r="H16" s="19">
        <v>3287583</v>
      </c>
      <c r="I16" s="19">
        <v>4245917</v>
      </c>
      <c r="J16" s="19">
        <v>3737240</v>
      </c>
      <c r="K16" s="19">
        <v>10303571</v>
      </c>
      <c r="L16" s="19">
        <v>5353794</v>
      </c>
      <c r="M16" s="19">
        <v>5143228</v>
      </c>
      <c r="N16" s="20">
        <v>5830500</v>
      </c>
      <c r="O16" s="21">
        <v>47089250</v>
      </c>
      <c r="P16" s="19">
        <v>20951000</v>
      </c>
      <c r="Q16" s="22">
        <v>20350000</v>
      </c>
    </row>
    <row r="17" spans="1:17" ht="13.5">
      <c r="A17" s="3" t="s">
        <v>35</v>
      </c>
      <c r="B17" s="2"/>
      <c r="C17" s="19">
        <v>34558732</v>
      </c>
      <c r="D17" s="19">
        <v>40824730</v>
      </c>
      <c r="E17" s="19">
        <v>62312469</v>
      </c>
      <c r="F17" s="19">
        <v>72590214</v>
      </c>
      <c r="G17" s="19">
        <v>83121090</v>
      </c>
      <c r="H17" s="19">
        <v>89668303</v>
      </c>
      <c r="I17" s="19">
        <v>75621603</v>
      </c>
      <c r="J17" s="19">
        <v>87983927</v>
      </c>
      <c r="K17" s="19">
        <v>102938742</v>
      </c>
      <c r="L17" s="19">
        <v>112022867</v>
      </c>
      <c r="M17" s="19">
        <v>120698169</v>
      </c>
      <c r="N17" s="20">
        <v>194948139</v>
      </c>
      <c r="O17" s="21">
        <v>1077288979</v>
      </c>
      <c r="P17" s="19">
        <v>1292846322</v>
      </c>
      <c r="Q17" s="22">
        <v>1184221850</v>
      </c>
    </row>
    <row r="18" spans="1:17" ht="13.5">
      <c r="A18" s="3" t="s">
        <v>36</v>
      </c>
      <c r="B18" s="2"/>
      <c r="C18" s="19">
        <v>791667</v>
      </c>
      <c r="D18" s="19">
        <v>791667</v>
      </c>
      <c r="E18" s="19">
        <v>791667</v>
      </c>
      <c r="F18" s="19">
        <v>791667</v>
      </c>
      <c r="G18" s="19">
        <v>791667</v>
      </c>
      <c r="H18" s="19">
        <v>2791667</v>
      </c>
      <c r="I18" s="19">
        <v>791667</v>
      </c>
      <c r="J18" s="19">
        <v>791667</v>
      </c>
      <c r="K18" s="19">
        <v>2791667</v>
      </c>
      <c r="L18" s="19">
        <v>1458334</v>
      </c>
      <c r="M18" s="19">
        <v>2958334</v>
      </c>
      <c r="N18" s="20">
        <v>6458334</v>
      </c>
      <c r="O18" s="21">
        <v>22000000</v>
      </c>
      <c r="P18" s="19">
        <v>7500000</v>
      </c>
      <c r="Q18" s="22">
        <v>11600000</v>
      </c>
    </row>
    <row r="19" spans="1:17" ht="13.5">
      <c r="A19" s="1" t="s">
        <v>37</v>
      </c>
      <c r="B19" s="4"/>
      <c r="C19" s="16">
        <f>SUM(C20:C23)</f>
        <v>36933372</v>
      </c>
      <c r="D19" s="16">
        <f>SUM(D20:D23)</f>
        <v>68502710</v>
      </c>
      <c r="E19" s="16">
        <f>SUM(E20:E23)</f>
        <v>78706042</v>
      </c>
      <c r="F19" s="16">
        <f>SUM(F20:F23)</f>
        <v>106713622</v>
      </c>
      <c r="G19" s="16">
        <f aca="true" t="shared" si="3" ref="G19:Q19">SUM(G20:G23)</f>
        <v>123384243</v>
      </c>
      <c r="H19" s="16">
        <f t="shared" si="3"/>
        <v>121204202</v>
      </c>
      <c r="I19" s="16">
        <f>SUM(I20:I23)</f>
        <v>92590662</v>
      </c>
      <c r="J19" s="16">
        <f>SUM(J20:J23)</f>
        <v>186691454</v>
      </c>
      <c r="K19" s="16">
        <f>SUM(K20:K23)</f>
        <v>134573512</v>
      </c>
      <c r="L19" s="16">
        <f>SUM(L20:L23)</f>
        <v>144318778</v>
      </c>
      <c r="M19" s="16">
        <f t="shared" si="3"/>
        <v>161724904</v>
      </c>
      <c r="N19" s="17">
        <f>SUM(N20:N23)</f>
        <v>136371168</v>
      </c>
      <c r="O19" s="27">
        <f t="shared" si="3"/>
        <v>1391714681</v>
      </c>
      <c r="P19" s="16">
        <f t="shared" si="3"/>
        <v>1415110970</v>
      </c>
      <c r="Q19" s="28">
        <f t="shared" si="3"/>
        <v>1746681300</v>
      </c>
    </row>
    <row r="20" spans="1:17" ht="13.5">
      <c r="A20" s="3" t="s">
        <v>38</v>
      </c>
      <c r="B20" s="2"/>
      <c r="C20" s="19">
        <v>13912833</v>
      </c>
      <c r="D20" s="19">
        <v>28614547</v>
      </c>
      <c r="E20" s="19">
        <v>37946578</v>
      </c>
      <c r="F20" s="19">
        <v>54007552</v>
      </c>
      <c r="G20" s="19">
        <v>51667444</v>
      </c>
      <c r="H20" s="19">
        <v>52057144</v>
      </c>
      <c r="I20" s="19">
        <v>39823367</v>
      </c>
      <c r="J20" s="19">
        <v>112391414</v>
      </c>
      <c r="K20" s="19">
        <v>58565865</v>
      </c>
      <c r="L20" s="19">
        <v>62665923</v>
      </c>
      <c r="M20" s="19">
        <v>75966404</v>
      </c>
      <c r="N20" s="20">
        <v>60407000</v>
      </c>
      <c r="O20" s="21">
        <v>648026071</v>
      </c>
      <c r="P20" s="19">
        <v>678534952</v>
      </c>
      <c r="Q20" s="22">
        <v>1003125000</v>
      </c>
    </row>
    <row r="21" spans="1:17" ht="13.5">
      <c r="A21" s="3" t="s">
        <v>39</v>
      </c>
      <c r="B21" s="2"/>
      <c r="C21" s="19">
        <v>16408456</v>
      </c>
      <c r="D21" s="19">
        <v>29107166</v>
      </c>
      <c r="E21" s="19">
        <v>28626881</v>
      </c>
      <c r="F21" s="19">
        <v>30643901</v>
      </c>
      <c r="G21" s="19">
        <v>39561716</v>
      </c>
      <c r="H21" s="19">
        <v>33064961</v>
      </c>
      <c r="I21" s="19">
        <v>25502543</v>
      </c>
      <c r="J21" s="19">
        <v>42163624</v>
      </c>
      <c r="K21" s="19">
        <v>42275981</v>
      </c>
      <c r="L21" s="19">
        <v>48321189</v>
      </c>
      <c r="M21" s="19">
        <v>53298184</v>
      </c>
      <c r="N21" s="20">
        <v>47664002</v>
      </c>
      <c r="O21" s="21">
        <v>436638610</v>
      </c>
      <c r="P21" s="19">
        <v>355950000</v>
      </c>
      <c r="Q21" s="22">
        <v>338200000</v>
      </c>
    </row>
    <row r="22" spans="1:17" ht="13.5">
      <c r="A22" s="3" t="s">
        <v>40</v>
      </c>
      <c r="B22" s="2"/>
      <c r="C22" s="23">
        <v>4903750</v>
      </c>
      <c r="D22" s="23">
        <v>9072664</v>
      </c>
      <c r="E22" s="23">
        <v>10424250</v>
      </c>
      <c r="F22" s="23">
        <v>19478836</v>
      </c>
      <c r="G22" s="23">
        <v>28415500</v>
      </c>
      <c r="H22" s="23">
        <v>32342514</v>
      </c>
      <c r="I22" s="23">
        <v>22941836</v>
      </c>
      <c r="J22" s="23">
        <v>28688500</v>
      </c>
      <c r="K22" s="23">
        <v>30283750</v>
      </c>
      <c r="L22" s="23">
        <v>29883750</v>
      </c>
      <c r="M22" s="23">
        <v>29012400</v>
      </c>
      <c r="N22" s="24">
        <v>24852250</v>
      </c>
      <c r="O22" s="25">
        <v>270300000</v>
      </c>
      <c r="P22" s="23">
        <v>371626018</v>
      </c>
      <c r="Q22" s="26">
        <v>365056300</v>
      </c>
    </row>
    <row r="23" spans="1:17" ht="13.5">
      <c r="A23" s="3" t="s">
        <v>41</v>
      </c>
      <c r="B23" s="2"/>
      <c r="C23" s="19">
        <v>1708333</v>
      </c>
      <c r="D23" s="19">
        <v>1708333</v>
      </c>
      <c r="E23" s="19">
        <v>1708333</v>
      </c>
      <c r="F23" s="19">
        <v>2583333</v>
      </c>
      <c r="G23" s="19">
        <v>3739583</v>
      </c>
      <c r="H23" s="19">
        <v>3739583</v>
      </c>
      <c r="I23" s="19">
        <v>4322916</v>
      </c>
      <c r="J23" s="19">
        <v>3447916</v>
      </c>
      <c r="K23" s="19">
        <v>3447916</v>
      </c>
      <c r="L23" s="19">
        <v>3447916</v>
      </c>
      <c r="M23" s="19">
        <v>3447916</v>
      </c>
      <c r="N23" s="20">
        <v>3447916</v>
      </c>
      <c r="O23" s="21">
        <v>36750000</v>
      </c>
      <c r="P23" s="19">
        <v>9000000</v>
      </c>
      <c r="Q23" s="22">
        <v>40300000</v>
      </c>
    </row>
    <row r="24" spans="1:17" ht="13.5">
      <c r="A24" s="1" t="s">
        <v>42</v>
      </c>
      <c r="B24" s="4"/>
      <c r="C24" s="16"/>
      <c r="D24" s="16">
        <v>150000</v>
      </c>
      <c r="E24" s="16"/>
      <c r="F24" s="16">
        <v>1667</v>
      </c>
      <c r="G24" s="16">
        <v>1667</v>
      </c>
      <c r="H24" s="16">
        <v>94524</v>
      </c>
      <c r="I24" s="16">
        <v>109524</v>
      </c>
      <c r="J24" s="16">
        <v>289524</v>
      </c>
      <c r="K24" s="16">
        <v>659524</v>
      </c>
      <c r="L24" s="16">
        <v>2142857</v>
      </c>
      <c r="M24" s="16">
        <v>512857</v>
      </c>
      <c r="N24" s="17">
        <v>892857</v>
      </c>
      <c r="O24" s="27">
        <v>4855000</v>
      </c>
      <c r="P24" s="16">
        <v>4000000</v>
      </c>
      <c r="Q24" s="28">
        <v>31200000</v>
      </c>
    </row>
    <row r="25" spans="1:17" ht="13.5">
      <c r="A25" s="5" t="s">
        <v>43</v>
      </c>
      <c r="B25" s="6" t="s">
        <v>44</v>
      </c>
      <c r="C25" s="47">
        <f>+C5+C9+C15+C19+C24</f>
        <v>121687318</v>
      </c>
      <c r="D25" s="47">
        <f>+D5+D9+D15+D19+D24</f>
        <v>168182082</v>
      </c>
      <c r="E25" s="47">
        <f>+E5+E9+E15+E19+E24</f>
        <v>212976862</v>
      </c>
      <c r="F25" s="47">
        <f>+F5+F9+F15+F19+F24</f>
        <v>313865956</v>
      </c>
      <c r="G25" s="47">
        <f aca="true" t="shared" si="4" ref="G25:Q25">+G5+G9+G15+G19+G24</f>
        <v>376137795</v>
      </c>
      <c r="H25" s="47">
        <f t="shared" si="4"/>
        <v>375099808</v>
      </c>
      <c r="I25" s="47">
        <f>+I5+I9+I15+I19+I24</f>
        <v>335759947</v>
      </c>
      <c r="J25" s="47">
        <f>+J5+J9+J15+J19+J24</f>
        <v>439497761</v>
      </c>
      <c r="K25" s="47">
        <f>+K5+K9+K15+K19+K24</f>
        <v>395521436</v>
      </c>
      <c r="L25" s="47">
        <f>+L5+L9+L15+L19+L24</f>
        <v>401026987</v>
      </c>
      <c r="M25" s="47">
        <f t="shared" si="4"/>
        <v>519999420</v>
      </c>
      <c r="N25" s="48">
        <f t="shared" si="4"/>
        <v>588209029</v>
      </c>
      <c r="O25" s="49">
        <f t="shared" si="4"/>
        <v>4247964401</v>
      </c>
      <c r="P25" s="47">
        <f t="shared" si="4"/>
        <v>4624285195</v>
      </c>
      <c r="Q25" s="50">
        <f t="shared" si="4"/>
        <v>4664889051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87262615</v>
      </c>
      <c r="D28" s="19">
        <v>102008730</v>
      </c>
      <c r="E28" s="19">
        <v>119650929</v>
      </c>
      <c r="F28" s="19">
        <v>160651679</v>
      </c>
      <c r="G28" s="19">
        <v>182082815</v>
      </c>
      <c r="H28" s="19">
        <v>180513701</v>
      </c>
      <c r="I28" s="19">
        <v>146976055</v>
      </c>
      <c r="J28" s="19">
        <v>176765176</v>
      </c>
      <c r="K28" s="19">
        <v>185238376</v>
      </c>
      <c r="L28" s="19">
        <v>162650474</v>
      </c>
      <c r="M28" s="19">
        <v>178874063</v>
      </c>
      <c r="N28" s="20">
        <v>178721381</v>
      </c>
      <c r="O28" s="29">
        <v>1861396010</v>
      </c>
      <c r="P28" s="19">
        <v>1951831690</v>
      </c>
      <c r="Q28" s="20">
        <v>1918500270</v>
      </c>
    </row>
    <row r="29" spans="1:17" ht="13.5">
      <c r="A29" s="52" t="s">
        <v>47</v>
      </c>
      <c r="B29" s="2"/>
      <c r="C29" s="19"/>
      <c r="D29" s="19"/>
      <c r="E29" s="19"/>
      <c r="F29" s="19">
        <v>1373000</v>
      </c>
      <c r="G29" s="19">
        <v>1373000</v>
      </c>
      <c r="H29" s="19">
        <v>1373000</v>
      </c>
      <c r="I29" s="19">
        <v>1373000</v>
      </c>
      <c r="J29" s="19">
        <v>1373000</v>
      </c>
      <c r="K29" s="19">
        <v>1373000</v>
      </c>
      <c r="L29" s="19">
        <v>1373000</v>
      </c>
      <c r="M29" s="19">
        <v>1373000</v>
      </c>
      <c r="N29" s="20">
        <v>1373000</v>
      </c>
      <c r="O29" s="21">
        <v>12357000</v>
      </c>
      <c r="P29" s="19">
        <v>11500000</v>
      </c>
      <c r="Q29" s="22">
        <v>12000000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>
        <v>20000000</v>
      </c>
      <c r="O31" s="21">
        <v>20000000</v>
      </c>
      <c r="P31" s="19"/>
      <c r="Q31" s="22"/>
    </row>
    <row r="32" spans="1:17" ht="13.5">
      <c r="A32" s="54" t="s">
        <v>50</v>
      </c>
      <c r="B32" s="2"/>
      <c r="C32" s="30">
        <f>SUM(C28:C31)</f>
        <v>87262615</v>
      </c>
      <c r="D32" s="30">
        <f>SUM(D28:D31)</f>
        <v>102008730</v>
      </c>
      <c r="E32" s="30">
        <f>SUM(E28:E31)</f>
        <v>119650929</v>
      </c>
      <c r="F32" s="30">
        <f>SUM(F28:F31)</f>
        <v>162024679</v>
      </c>
      <c r="G32" s="30">
        <f aca="true" t="shared" si="5" ref="G32:Q32">SUM(G28:G31)</f>
        <v>183455815</v>
      </c>
      <c r="H32" s="30">
        <f t="shared" si="5"/>
        <v>181886701</v>
      </c>
      <c r="I32" s="30">
        <f>SUM(I28:I31)</f>
        <v>148349055</v>
      </c>
      <c r="J32" s="30">
        <f>SUM(J28:J31)</f>
        <v>178138176</v>
      </c>
      <c r="K32" s="30">
        <f>SUM(K28:K31)</f>
        <v>186611376</v>
      </c>
      <c r="L32" s="30">
        <f>SUM(L28:L31)</f>
        <v>164023474</v>
      </c>
      <c r="M32" s="30">
        <f t="shared" si="5"/>
        <v>180247063</v>
      </c>
      <c r="N32" s="31">
        <f t="shared" si="5"/>
        <v>200094381</v>
      </c>
      <c r="O32" s="32">
        <f t="shared" si="5"/>
        <v>1893753010</v>
      </c>
      <c r="P32" s="30">
        <f t="shared" si="5"/>
        <v>1963331690</v>
      </c>
      <c r="Q32" s="33">
        <f t="shared" si="5"/>
        <v>1930500270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14652121</v>
      </c>
      <c r="D34" s="19">
        <v>30361906</v>
      </c>
      <c r="E34" s="19">
        <v>51006690</v>
      </c>
      <c r="F34" s="19">
        <v>85290967</v>
      </c>
      <c r="G34" s="19">
        <v>116364886</v>
      </c>
      <c r="H34" s="19">
        <v>106892888</v>
      </c>
      <c r="I34" s="19">
        <v>108811826</v>
      </c>
      <c r="J34" s="19">
        <v>184792568</v>
      </c>
      <c r="K34" s="19">
        <v>122999376</v>
      </c>
      <c r="L34" s="19">
        <v>154826628</v>
      </c>
      <c r="M34" s="19">
        <v>199046842</v>
      </c>
      <c r="N34" s="20">
        <v>296953303</v>
      </c>
      <c r="O34" s="21">
        <v>1472000000</v>
      </c>
      <c r="P34" s="19">
        <v>1413119602</v>
      </c>
      <c r="Q34" s="22">
        <v>1408000000</v>
      </c>
    </row>
    <row r="35" spans="1:17" ht="13.5">
      <c r="A35" s="55" t="s">
        <v>52</v>
      </c>
      <c r="B35" s="2"/>
      <c r="C35" s="19">
        <v>10155555</v>
      </c>
      <c r="D35" s="19">
        <v>21825124</v>
      </c>
      <c r="E35" s="19">
        <v>26324075</v>
      </c>
      <c r="F35" s="19">
        <v>27709301</v>
      </c>
      <c r="G35" s="19">
        <v>28244439</v>
      </c>
      <c r="H35" s="19">
        <v>40155606</v>
      </c>
      <c r="I35" s="19">
        <v>28764752</v>
      </c>
      <c r="J35" s="19">
        <v>31790673</v>
      </c>
      <c r="K35" s="19">
        <v>34766135</v>
      </c>
      <c r="L35" s="19">
        <v>36087936</v>
      </c>
      <c r="M35" s="19">
        <v>96093742</v>
      </c>
      <c r="N35" s="20">
        <v>37917916</v>
      </c>
      <c r="O35" s="21">
        <v>419835241</v>
      </c>
      <c r="P35" s="19">
        <v>640038539</v>
      </c>
      <c r="Q35" s="22">
        <v>531333314</v>
      </c>
    </row>
    <row r="36" spans="1:17" ht="13.5">
      <c r="A36" s="56" t="s">
        <v>53</v>
      </c>
      <c r="B36" s="6"/>
      <c r="C36" s="57">
        <f>SUM(C32:C35)</f>
        <v>112070291</v>
      </c>
      <c r="D36" s="57">
        <f>SUM(D32:D35)</f>
        <v>154195760</v>
      </c>
      <c r="E36" s="57">
        <f>SUM(E32:E35)</f>
        <v>196981694</v>
      </c>
      <c r="F36" s="57">
        <f>SUM(F32:F35)</f>
        <v>275024947</v>
      </c>
      <c r="G36" s="57">
        <f aca="true" t="shared" si="6" ref="G36:Q36">SUM(G32:G35)</f>
        <v>328065140</v>
      </c>
      <c r="H36" s="57">
        <f t="shared" si="6"/>
        <v>328935195</v>
      </c>
      <c r="I36" s="57">
        <f>SUM(I32:I35)</f>
        <v>285925633</v>
      </c>
      <c r="J36" s="57">
        <f>SUM(J32:J35)</f>
        <v>394721417</v>
      </c>
      <c r="K36" s="57">
        <f>SUM(K32:K35)</f>
        <v>344376887</v>
      </c>
      <c r="L36" s="57">
        <f>SUM(L32:L35)</f>
        <v>354938038</v>
      </c>
      <c r="M36" s="57">
        <f t="shared" si="6"/>
        <v>475387647</v>
      </c>
      <c r="N36" s="58">
        <f t="shared" si="6"/>
        <v>534965600</v>
      </c>
      <c r="O36" s="59">
        <f t="shared" si="6"/>
        <v>3785588251</v>
      </c>
      <c r="P36" s="57">
        <f t="shared" si="6"/>
        <v>4016489831</v>
      </c>
      <c r="Q36" s="60">
        <f t="shared" si="6"/>
        <v>3869833584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34642000</v>
      </c>
      <c r="D5" s="16">
        <f>SUM(D6:D8)</f>
        <v>37504000</v>
      </c>
      <c r="E5" s="16">
        <f>SUM(E6:E8)</f>
        <v>59084000</v>
      </c>
      <c r="F5" s="16">
        <f>SUM(F6:F8)</f>
        <v>46278000</v>
      </c>
      <c r="G5" s="16">
        <f aca="true" t="shared" si="0" ref="G5:Q5">SUM(G6:G8)</f>
        <v>24128000</v>
      </c>
      <c r="H5" s="16">
        <f t="shared" si="0"/>
        <v>40576000</v>
      </c>
      <c r="I5" s="16">
        <f>SUM(I6:I8)</f>
        <v>37761000</v>
      </c>
      <c r="J5" s="16">
        <f>SUM(J6:J8)</f>
        <v>56759000</v>
      </c>
      <c r="K5" s="16">
        <f>SUM(K6:K8)</f>
        <v>43958000</v>
      </c>
      <c r="L5" s="16">
        <f>SUM(L6:L8)</f>
        <v>76929000</v>
      </c>
      <c r="M5" s="16">
        <f t="shared" si="0"/>
        <v>33644000</v>
      </c>
      <c r="N5" s="17">
        <f>SUM(N6:N8)</f>
        <v>213021000</v>
      </c>
      <c r="O5" s="18">
        <f t="shared" si="0"/>
        <v>704284000</v>
      </c>
      <c r="P5" s="16">
        <f t="shared" si="0"/>
        <v>812293000</v>
      </c>
      <c r="Q5" s="17">
        <f t="shared" si="0"/>
        <v>780762000</v>
      </c>
    </row>
    <row r="6" spans="1:17" ht="13.5">
      <c r="A6" s="3" t="s">
        <v>24</v>
      </c>
      <c r="B6" s="2"/>
      <c r="C6" s="19">
        <v>546000</v>
      </c>
      <c r="D6" s="19">
        <v>4824000</v>
      </c>
      <c r="E6" s="19">
        <v>31296000</v>
      </c>
      <c r="F6" s="19">
        <v>115000</v>
      </c>
      <c r="G6" s="19">
        <v>234000</v>
      </c>
      <c r="H6" s="19">
        <v>20428000</v>
      </c>
      <c r="I6" s="19">
        <v>20410000</v>
      </c>
      <c r="J6" s="19">
        <v>30305000</v>
      </c>
      <c r="K6" s="19">
        <v>398000</v>
      </c>
      <c r="L6" s="19">
        <v>50716000</v>
      </c>
      <c r="M6" s="19">
        <v>1029000</v>
      </c>
      <c r="N6" s="20">
        <v>83692000</v>
      </c>
      <c r="O6" s="21">
        <v>243993000</v>
      </c>
      <c r="P6" s="19">
        <v>384444000</v>
      </c>
      <c r="Q6" s="22">
        <v>357204000</v>
      </c>
    </row>
    <row r="7" spans="1:17" ht="13.5">
      <c r="A7" s="3" t="s">
        <v>25</v>
      </c>
      <c r="B7" s="2"/>
      <c r="C7" s="23">
        <v>34096000</v>
      </c>
      <c r="D7" s="23">
        <v>32680000</v>
      </c>
      <c r="E7" s="23">
        <v>27788000</v>
      </c>
      <c r="F7" s="23">
        <v>46163000</v>
      </c>
      <c r="G7" s="23">
        <v>23894000</v>
      </c>
      <c r="H7" s="23">
        <v>20148000</v>
      </c>
      <c r="I7" s="23">
        <v>17351000</v>
      </c>
      <c r="J7" s="23">
        <v>26454000</v>
      </c>
      <c r="K7" s="23">
        <v>43394000</v>
      </c>
      <c r="L7" s="23">
        <v>26213000</v>
      </c>
      <c r="M7" s="23">
        <v>32615000</v>
      </c>
      <c r="N7" s="24">
        <v>129329000</v>
      </c>
      <c r="O7" s="25">
        <v>460125000</v>
      </c>
      <c r="P7" s="23">
        <v>427497000</v>
      </c>
      <c r="Q7" s="26">
        <v>423188000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>
        <v>166000</v>
      </c>
      <c r="L8" s="19"/>
      <c r="M8" s="19"/>
      <c r="N8" s="20"/>
      <c r="O8" s="21">
        <v>166000</v>
      </c>
      <c r="P8" s="19">
        <v>352000</v>
      </c>
      <c r="Q8" s="22">
        <v>370000</v>
      </c>
    </row>
    <row r="9" spans="1:17" ht="13.5">
      <c r="A9" s="1" t="s">
        <v>27</v>
      </c>
      <c r="B9" s="2"/>
      <c r="C9" s="16">
        <f>SUM(C10:C14)</f>
        <v>64066000</v>
      </c>
      <c r="D9" s="16">
        <f>SUM(D10:D14)</f>
        <v>136502000</v>
      </c>
      <c r="E9" s="16">
        <f>SUM(E10:E14)</f>
        <v>197015000</v>
      </c>
      <c r="F9" s="16">
        <f>SUM(F10:F14)</f>
        <v>158593000</v>
      </c>
      <c r="G9" s="16">
        <f aca="true" t="shared" si="1" ref="G9:Q9">SUM(G10:G14)</f>
        <v>126719000</v>
      </c>
      <c r="H9" s="16">
        <f t="shared" si="1"/>
        <v>117899000</v>
      </c>
      <c r="I9" s="16">
        <f>SUM(I10:I14)</f>
        <v>124472000</v>
      </c>
      <c r="J9" s="16">
        <f>SUM(J10:J14)</f>
        <v>150490000</v>
      </c>
      <c r="K9" s="16">
        <f>SUM(K10:K14)</f>
        <v>148865000</v>
      </c>
      <c r="L9" s="16">
        <f>SUM(L10:L14)</f>
        <v>122864000</v>
      </c>
      <c r="M9" s="16">
        <f t="shared" si="1"/>
        <v>122062000</v>
      </c>
      <c r="N9" s="17">
        <f>SUM(N10:N14)</f>
        <v>514144000</v>
      </c>
      <c r="O9" s="27">
        <f t="shared" si="1"/>
        <v>1983691000</v>
      </c>
      <c r="P9" s="16">
        <f t="shared" si="1"/>
        <v>2014580000</v>
      </c>
      <c r="Q9" s="28">
        <f t="shared" si="1"/>
        <v>1910601000</v>
      </c>
    </row>
    <row r="10" spans="1:17" ht="13.5">
      <c r="A10" s="3" t="s">
        <v>28</v>
      </c>
      <c r="B10" s="2"/>
      <c r="C10" s="19">
        <v>3250000</v>
      </c>
      <c r="D10" s="19">
        <v>2870000</v>
      </c>
      <c r="E10" s="19">
        <v>24646000</v>
      </c>
      <c r="F10" s="19">
        <v>20266000</v>
      </c>
      <c r="G10" s="19">
        <v>20316000</v>
      </c>
      <c r="H10" s="19">
        <v>26116000</v>
      </c>
      <c r="I10" s="19">
        <v>21926000</v>
      </c>
      <c r="J10" s="19">
        <v>21576000</v>
      </c>
      <c r="K10" s="19">
        <v>26526000</v>
      </c>
      <c r="L10" s="19">
        <v>21226000</v>
      </c>
      <c r="M10" s="19">
        <v>23826000</v>
      </c>
      <c r="N10" s="20">
        <v>75872000</v>
      </c>
      <c r="O10" s="21">
        <v>288416000</v>
      </c>
      <c r="P10" s="19">
        <v>263763000</v>
      </c>
      <c r="Q10" s="22">
        <v>283351000</v>
      </c>
    </row>
    <row r="11" spans="1:17" ht="13.5">
      <c r="A11" s="3" t="s">
        <v>29</v>
      </c>
      <c r="B11" s="2"/>
      <c r="C11" s="19">
        <v>3890000</v>
      </c>
      <c r="D11" s="19">
        <v>3967000</v>
      </c>
      <c r="E11" s="19">
        <v>30303000</v>
      </c>
      <c r="F11" s="19">
        <v>20353000</v>
      </c>
      <c r="G11" s="19">
        <v>34203000</v>
      </c>
      <c r="H11" s="19">
        <v>20053000</v>
      </c>
      <c r="I11" s="19">
        <v>23560000</v>
      </c>
      <c r="J11" s="19">
        <v>23060000</v>
      </c>
      <c r="K11" s="19">
        <v>20480000</v>
      </c>
      <c r="L11" s="19">
        <v>23510000</v>
      </c>
      <c r="M11" s="19">
        <v>20354000</v>
      </c>
      <c r="N11" s="20">
        <v>130822000</v>
      </c>
      <c r="O11" s="21">
        <v>354555000</v>
      </c>
      <c r="P11" s="19">
        <v>315609000</v>
      </c>
      <c r="Q11" s="22">
        <v>285409000</v>
      </c>
    </row>
    <row r="12" spans="1:17" ht="13.5">
      <c r="A12" s="3" t="s">
        <v>30</v>
      </c>
      <c r="B12" s="2"/>
      <c r="C12" s="19">
        <v>5447000</v>
      </c>
      <c r="D12" s="19">
        <v>10105000</v>
      </c>
      <c r="E12" s="19">
        <v>9925000</v>
      </c>
      <c r="F12" s="19">
        <v>7622000</v>
      </c>
      <c r="G12" s="19">
        <v>3205000</v>
      </c>
      <c r="H12" s="19">
        <v>8801000</v>
      </c>
      <c r="I12" s="19">
        <v>4557000</v>
      </c>
      <c r="J12" s="19">
        <v>3455000</v>
      </c>
      <c r="K12" s="19">
        <v>23930000</v>
      </c>
      <c r="L12" s="19">
        <v>4395000</v>
      </c>
      <c r="M12" s="19">
        <v>15503000</v>
      </c>
      <c r="N12" s="20">
        <v>19725000</v>
      </c>
      <c r="O12" s="21">
        <v>116670000</v>
      </c>
      <c r="P12" s="19">
        <v>101367000</v>
      </c>
      <c r="Q12" s="22">
        <v>73748000</v>
      </c>
    </row>
    <row r="13" spans="1:17" ht="13.5">
      <c r="A13" s="3" t="s">
        <v>31</v>
      </c>
      <c r="B13" s="2"/>
      <c r="C13" s="19">
        <v>49780000</v>
      </c>
      <c r="D13" s="19">
        <v>117811000</v>
      </c>
      <c r="E13" s="19">
        <v>130442000</v>
      </c>
      <c r="F13" s="19">
        <v>107993000</v>
      </c>
      <c r="G13" s="19">
        <v>67296000</v>
      </c>
      <c r="H13" s="19">
        <v>61230000</v>
      </c>
      <c r="I13" s="19">
        <v>72730000</v>
      </c>
      <c r="J13" s="19">
        <v>100630000</v>
      </c>
      <c r="K13" s="19">
        <v>75730000</v>
      </c>
      <c r="L13" s="19">
        <v>71914000</v>
      </c>
      <c r="M13" s="19">
        <v>59880000</v>
      </c>
      <c r="N13" s="20">
        <v>278959000</v>
      </c>
      <c r="O13" s="21">
        <v>1194395000</v>
      </c>
      <c r="P13" s="19">
        <v>1289571000</v>
      </c>
      <c r="Q13" s="22">
        <v>1225092000</v>
      </c>
    </row>
    <row r="14" spans="1:17" ht="13.5">
      <c r="A14" s="3" t="s">
        <v>32</v>
      </c>
      <c r="B14" s="2"/>
      <c r="C14" s="23">
        <v>1699000</v>
      </c>
      <c r="D14" s="23">
        <v>1749000</v>
      </c>
      <c r="E14" s="23">
        <v>1699000</v>
      </c>
      <c r="F14" s="23">
        <v>2359000</v>
      </c>
      <c r="G14" s="23">
        <v>1699000</v>
      </c>
      <c r="H14" s="23">
        <v>1699000</v>
      </c>
      <c r="I14" s="23">
        <v>1699000</v>
      </c>
      <c r="J14" s="23">
        <v>1769000</v>
      </c>
      <c r="K14" s="23">
        <v>2199000</v>
      </c>
      <c r="L14" s="23">
        <v>1819000</v>
      </c>
      <c r="M14" s="23">
        <v>2499000</v>
      </c>
      <c r="N14" s="24">
        <v>8766000</v>
      </c>
      <c r="O14" s="25">
        <v>29655000</v>
      </c>
      <c r="P14" s="23">
        <v>44270000</v>
      </c>
      <c r="Q14" s="26">
        <v>43001000</v>
      </c>
    </row>
    <row r="15" spans="1:17" ht="13.5">
      <c r="A15" s="1" t="s">
        <v>33</v>
      </c>
      <c r="B15" s="4"/>
      <c r="C15" s="16">
        <f>SUM(C16:C18)</f>
        <v>294254000</v>
      </c>
      <c r="D15" s="16">
        <f>SUM(D16:D18)</f>
        <v>121155000</v>
      </c>
      <c r="E15" s="16">
        <f>SUM(E16:E18)</f>
        <v>132453000</v>
      </c>
      <c r="F15" s="16">
        <f>SUM(F16:F18)</f>
        <v>118133000</v>
      </c>
      <c r="G15" s="16">
        <f aca="true" t="shared" si="2" ref="G15:Q15">SUM(G16:G18)</f>
        <v>142355000</v>
      </c>
      <c r="H15" s="16">
        <f t="shared" si="2"/>
        <v>162452000</v>
      </c>
      <c r="I15" s="16">
        <f>SUM(I16:I18)</f>
        <v>109797000</v>
      </c>
      <c r="J15" s="16">
        <f>SUM(J16:J18)</f>
        <v>172583000</v>
      </c>
      <c r="K15" s="16">
        <f>SUM(K16:K18)</f>
        <v>125727000</v>
      </c>
      <c r="L15" s="16">
        <f>SUM(L16:L18)</f>
        <v>151853000</v>
      </c>
      <c r="M15" s="16">
        <f t="shared" si="2"/>
        <v>174555000</v>
      </c>
      <c r="N15" s="17">
        <f>SUM(N16:N18)</f>
        <v>778774000</v>
      </c>
      <c r="O15" s="27">
        <f t="shared" si="2"/>
        <v>2484091000</v>
      </c>
      <c r="P15" s="16">
        <f t="shared" si="2"/>
        <v>2639371000</v>
      </c>
      <c r="Q15" s="28">
        <f t="shared" si="2"/>
        <v>2578914000</v>
      </c>
    </row>
    <row r="16" spans="1:17" ht="13.5">
      <c r="A16" s="3" t="s">
        <v>34</v>
      </c>
      <c r="B16" s="2"/>
      <c r="C16" s="19">
        <v>26652000</v>
      </c>
      <c r="D16" s="19">
        <v>29377000</v>
      </c>
      <c r="E16" s="19">
        <v>22951000</v>
      </c>
      <c r="F16" s="19">
        <v>22611000</v>
      </c>
      <c r="G16" s="19">
        <v>29266000</v>
      </c>
      <c r="H16" s="19">
        <v>25206000</v>
      </c>
      <c r="I16" s="19">
        <v>26343000</v>
      </c>
      <c r="J16" s="19">
        <v>25715000</v>
      </c>
      <c r="K16" s="19">
        <v>27416000</v>
      </c>
      <c r="L16" s="19">
        <v>25178000</v>
      </c>
      <c r="M16" s="19">
        <v>24260000</v>
      </c>
      <c r="N16" s="20">
        <v>67862000</v>
      </c>
      <c r="O16" s="21">
        <v>352837000</v>
      </c>
      <c r="P16" s="19">
        <v>420012000</v>
      </c>
      <c r="Q16" s="22">
        <v>400689000</v>
      </c>
    </row>
    <row r="17" spans="1:17" ht="13.5">
      <c r="A17" s="3" t="s">
        <v>35</v>
      </c>
      <c r="B17" s="2"/>
      <c r="C17" s="19">
        <v>266944000</v>
      </c>
      <c r="D17" s="19">
        <v>91420000</v>
      </c>
      <c r="E17" s="19">
        <v>107854000</v>
      </c>
      <c r="F17" s="19">
        <v>95214000</v>
      </c>
      <c r="G17" s="19">
        <v>112331000</v>
      </c>
      <c r="H17" s="19">
        <v>136688000</v>
      </c>
      <c r="I17" s="19">
        <v>82896000</v>
      </c>
      <c r="J17" s="19">
        <v>146160000</v>
      </c>
      <c r="K17" s="19">
        <v>97053000</v>
      </c>
      <c r="L17" s="19">
        <v>126117000</v>
      </c>
      <c r="M17" s="19">
        <v>149637000</v>
      </c>
      <c r="N17" s="20">
        <v>705350000</v>
      </c>
      <c r="O17" s="21">
        <v>2117664000</v>
      </c>
      <c r="P17" s="19">
        <v>2209039000</v>
      </c>
      <c r="Q17" s="22">
        <v>2171894000</v>
      </c>
    </row>
    <row r="18" spans="1:17" ht="13.5">
      <c r="A18" s="3" t="s">
        <v>36</v>
      </c>
      <c r="B18" s="2"/>
      <c r="C18" s="19">
        <v>658000</v>
      </c>
      <c r="D18" s="19">
        <v>358000</v>
      </c>
      <c r="E18" s="19">
        <v>1648000</v>
      </c>
      <c r="F18" s="19">
        <v>308000</v>
      </c>
      <c r="G18" s="19">
        <v>758000</v>
      </c>
      <c r="H18" s="19">
        <v>558000</v>
      </c>
      <c r="I18" s="19">
        <v>558000</v>
      </c>
      <c r="J18" s="19">
        <v>708000</v>
      </c>
      <c r="K18" s="19">
        <v>1258000</v>
      </c>
      <c r="L18" s="19">
        <v>558000</v>
      </c>
      <c r="M18" s="19">
        <v>658000</v>
      </c>
      <c r="N18" s="20">
        <v>5562000</v>
      </c>
      <c r="O18" s="21">
        <v>13590000</v>
      </c>
      <c r="P18" s="19">
        <v>10320000</v>
      </c>
      <c r="Q18" s="22">
        <v>6331000</v>
      </c>
    </row>
    <row r="19" spans="1:17" ht="13.5">
      <c r="A19" s="1" t="s">
        <v>37</v>
      </c>
      <c r="B19" s="4"/>
      <c r="C19" s="16">
        <f>SUM(C20:C23)</f>
        <v>153288000</v>
      </c>
      <c r="D19" s="16">
        <f>SUM(D20:D23)</f>
        <v>230337000</v>
      </c>
      <c r="E19" s="16">
        <f>SUM(E20:E23)</f>
        <v>167423000</v>
      </c>
      <c r="F19" s="16">
        <f>SUM(F20:F23)</f>
        <v>180908000</v>
      </c>
      <c r="G19" s="16">
        <f aca="true" t="shared" si="3" ref="G19:Q19">SUM(G20:G23)</f>
        <v>174310000</v>
      </c>
      <c r="H19" s="16">
        <f t="shared" si="3"/>
        <v>160686000</v>
      </c>
      <c r="I19" s="16">
        <f>SUM(I20:I23)</f>
        <v>166590000</v>
      </c>
      <c r="J19" s="16">
        <f>SUM(J20:J23)</f>
        <v>165201000</v>
      </c>
      <c r="K19" s="16">
        <f>SUM(K20:K23)</f>
        <v>164922000</v>
      </c>
      <c r="L19" s="16">
        <f>SUM(L20:L23)</f>
        <v>172613000</v>
      </c>
      <c r="M19" s="16">
        <f t="shared" si="3"/>
        <v>179462000</v>
      </c>
      <c r="N19" s="17">
        <f>SUM(N20:N23)</f>
        <v>692469000</v>
      </c>
      <c r="O19" s="27">
        <f t="shared" si="3"/>
        <v>2608209000</v>
      </c>
      <c r="P19" s="16">
        <f t="shared" si="3"/>
        <v>2479750000</v>
      </c>
      <c r="Q19" s="28">
        <f t="shared" si="3"/>
        <v>2344786000</v>
      </c>
    </row>
    <row r="20" spans="1:17" ht="13.5">
      <c r="A20" s="3" t="s">
        <v>38</v>
      </c>
      <c r="B20" s="2"/>
      <c r="C20" s="19">
        <v>67536000</v>
      </c>
      <c r="D20" s="19">
        <v>126477000</v>
      </c>
      <c r="E20" s="19">
        <v>61241000</v>
      </c>
      <c r="F20" s="19">
        <v>61750000</v>
      </c>
      <c r="G20" s="19">
        <v>58911000</v>
      </c>
      <c r="H20" s="19">
        <v>57707000</v>
      </c>
      <c r="I20" s="19">
        <v>52557000</v>
      </c>
      <c r="J20" s="19">
        <v>54256000</v>
      </c>
      <c r="K20" s="19">
        <v>55583000</v>
      </c>
      <c r="L20" s="19">
        <v>50274000</v>
      </c>
      <c r="M20" s="19">
        <v>50126000</v>
      </c>
      <c r="N20" s="20">
        <v>169875000</v>
      </c>
      <c r="O20" s="21">
        <v>866293000</v>
      </c>
      <c r="P20" s="19">
        <v>896185000</v>
      </c>
      <c r="Q20" s="22">
        <v>851720000</v>
      </c>
    </row>
    <row r="21" spans="1:17" ht="13.5">
      <c r="A21" s="3" t="s">
        <v>39</v>
      </c>
      <c r="B21" s="2"/>
      <c r="C21" s="19">
        <v>48438000</v>
      </c>
      <c r="D21" s="19">
        <v>60213000</v>
      </c>
      <c r="E21" s="19">
        <v>57663000</v>
      </c>
      <c r="F21" s="19">
        <v>69871000</v>
      </c>
      <c r="G21" s="19">
        <v>67701000</v>
      </c>
      <c r="H21" s="19">
        <v>57340000</v>
      </c>
      <c r="I21" s="19">
        <v>54244000</v>
      </c>
      <c r="J21" s="19">
        <v>66559000</v>
      </c>
      <c r="K21" s="19">
        <v>74437000</v>
      </c>
      <c r="L21" s="19">
        <v>76562000</v>
      </c>
      <c r="M21" s="19">
        <v>73758000</v>
      </c>
      <c r="N21" s="20">
        <v>146282000</v>
      </c>
      <c r="O21" s="21">
        <v>853068000</v>
      </c>
      <c r="P21" s="19">
        <v>705434000</v>
      </c>
      <c r="Q21" s="22">
        <v>670200000</v>
      </c>
    </row>
    <row r="22" spans="1:17" ht="13.5">
      <c r="A22" s="3" t="s">
        <v>40</v>
      </c>
      <c r="B22" s="2"/>
      <c r="C22" s="23">
        <v>37314000</v>
      </c>
      <c r="D22" s="23">
        <v>42797000</v>
      </c>
      <c r="E22" s="23">
        <v>48119000</v>
      </c>
      <c r="F22" s="23">
        <v>47007000</v>
      </c>
      <c r="G22" s="23">
        <v>42068000</v>
      </c>
      <c r="H22" s="23">
        <v>44919000</v>
      </c>
      <c r="I22" s="23">
        <v>55739000</v>
      </c>
      <c r="J22" s="23">
        <v>36101000</v>
      </c>
      <c r="K22" s="23">
        <v>23182000</v>
      </c>
      <c r="L22" s="23">
        <v>32467000</v>
      </c>
      <c r="M22" s="23">
        <v>42023000</v>
      </c>
      <c r="N22" s="24">
        <v>351684000</v>
      </c>
      <c r="O22" s="25">
        <v>803420000</v>
      </c>
      <c r="P22" s="23">
        <v>723733000</v>
      </c>
      <c r="Q22" s="26">
        <v>694051000</v>
      </c>
    </row>
    <row r="23" spans="1:17" ht="13.5">
      <c r="A23" s="3" t="s">
        <v>41</v>
      </c>
      <c r="B23" s="2"/>
      <c r="C23" s="19"/>
      <c r="D23" s="19">
        <v>850000</v>
      </c>
      <c r="E23" s="19">
        <v>400000</v>
      </c>
      <c r="F23" s="19">
        <v>2280000</v>
      </c>
      <c r="G23" s="19">
        <v>5630000</v>
      </c>
      <c r="H23" s="19">
        <v>720000</v>
      </c>
      <c r="I23" s="19">
        <v>4050000</v>
      </c>
      <c r="J23" s="19">
        <v>8285000</v>
      </c>
      <c r="K23" s="19">
        <v>11720000</v>
      </c>
      <c r="L23" s="19">
        <v>13310000</v>
      </c>
      <c r="M23" s="19">
        <v>13555000</v>
      </c>
      <c r="N23" s="20">
        <v>24628000</v>
      </c>
      <c r="O23" s="21">
        <v>85428000</v>
      </c>
      <c r="P23" s="19">
        <v>154398000</v>
      </c>
      <c r="Q23" s="22">
        <v>128815000</v>
      </c>
    </row>
    <row r="24" spans="1:17" ht="13.5">
      <c r="A24" s="1" t="s">
        <v>42</v>
      </c>
      <c r="B24" s="4"/>
      <c r="C24" s="16">
        <v>2333000</v>
      </c>
      <c r="D24" s="16">
        <v>6733000</v>
      </c>
      <c r="E24" s="16">
        <v>3503000</v>
      </c>
      <c r="F24" s="16">
        <v>633000</v>
      </c>
      <c r="G24" s="16">
        <v>743000</v>
      </c>
      <c r="H24" s="16">
        <v>2233000</v>
      </c>
      <c r="I24" s="16">
        <v>733000</v>
      </c>
      <c r="J24" s="16">
        <v>653000</v>
      </c>
      <c r="K24" s="16">
        <v>5743000</v>
      </c>
      <c r="L24" s="16">
        <v>5254000</v>
      </c>
      <c r="M24" s="16">
        <v>3983000</v>
      </c>
      <c r="N24" s="17">
        <v>41786000</v>
      </c>
      <c r="O24" s="27">
        <v>74330000</v>
      </c>
      <c r="P24" s="16">
        <v>62314000</v>
      </c>
      <c r="Q24" s="28">
        <v>59068000</v>
      </c>
    </row>
    <row r="25" spans="1:17" ht="13.5">
      <c r="A25" s="5" t="s">
        <v>43</v>
      </c>
      <c r="B25" s="6" t="s">
        <v>44</v>
      </c>
      <c r="C25" s="47">
        <f>+C5+C9+C15+C19+C24</f>
        <v>548583000</v>
      </c>
      <c r="D25" s="47">
        <f>+D5+D9+D15+D19+D24</f>
        <v>532231000</v>
      </c>
      <c r="E25" s="47">
        <f>+E5+E9+E15+E19+E24</f>
        <v>559478000</v>
      </c>
      <c r="F25" s="47">
        <f>+F5+F9+F15+F19+F24</f>
        <v>504545000</v>
      </c>
      <c r="G25" s="47">
        <f aca="true" t="shared" si="4" ref="G25:Q25">+G5+G9+G15+G19+G24</f>
        <v>468255000</v>
      </c>
      <c r="H25" s="47">
        <f t="shared" si="4"/>
        <v>483846000</v>
      </c>
      <c r="I25" s="47">
        <f>+I5+I9+I15+I19+I24</f>
        <v>439353000</v>
      </c>
      <c r="J25" s="47">
        <f>+J5+J9+J15+J19+J24</f>
        <v>545686000</v>
      </c>
      <c r="K25" s="47">
        <f>+K5+K9+K15+K19+K24</f>
        <v>489215000</v>
      </c>
      <c r="L25" s="47">
        <f>+L5+L9+L15+L19+L24</f>
        <v>529513000</v>
      </c>
      <c r="M25" s="47">
        <f t="shared" si="4"/>
        <v>513706000</v>
      </c>
      <c r="N25" s="48">
        <f t="shared" si="4"/>
        <v>2240194000</v>
      </c>
      <c r="O25" s="49">
        <f t="shared" si="4"/>
        <v>7854605000</v>
      </c>
      <c r="P25" s="47">
        <f t="shared" si="4"/>
        <v>8008308000</v>
      </c>
      <c r="Q25" s="50">
        <f t="shared" si="4"/>
        <v>7674131000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108650000</v>
      </c>
      <c r="D28" s="19">
        <v>197535000</v>
      </c>
      <c r="E28" s="19">
        <v>257563000</v>
      </c>
      <c r="F28" s="19">
        <v>189629000</v>
      </c>
      <c r="G28" s="19">
        <v>171605000</v>
      </c>
      <c r="H28" s="19">
        <v>201549000</v>
      </c>
      <c r="I28" s="19">
        <v>173238000</v>
      </c>
      <c r="J28" s="19">
        <v>240585000</v>
      </c>
      <c r="K28" s="19">
        <v>146470000</v>
      </c>
      <c r="L28" s="19">
        <v>220630000</v>
      </c>
      <c r="M28" s="19">
        <v>137182000</v>
      </c>
      <c r="N28" s="20">
        <v>832613000</v>
      </c>
      <c r="O28" s="29">
        <v>2877249000</v>
      </c>
      <c r="P28" s="19">
        <v>2955696000</v>
      </c>
      <c r="Q28" s="20">
        <v>3187106000</v>
      </c>
    </row>
    <row r="29" spans="1:17" ht="13.5">
      <c r="A29" s="52" t="s">
        <v>47</v>
      </c>
      <c r="B29" s="2"/>
      <c r="C29" s="19">
        <v>31931000</v>
      </c>
      <c r="D29" s="19">
        <v>35977000</v>
      </c>
      <c r="E29" s="19">
        <v>49923000</v>
      </c>
      <c r="F29" s="19">
        <v>40973000</v>
      </c>
      <c r="G29" s="19">
        <v>33323000</v>
      </c>
      <c r="H29" s="19">
        <v>41823000</v>
      </c>
      <c r="I29" s="19">
        <v>54223000</v>
      </c>
      <c r="J29" s="19">
        <v>50223000</v>
      </c>
      <c r="K29" s="19">
        <v>44723000</v>
      </c>
      <c r="L29" s="19">
        <v>44123000</v>
      </c>
      <c r="M29" s="19">
        <v>39123000</v>
      </c>
      <c r="N29" s="20">
        <v>151093000</v>
      </c>
      <c r="O29" s="21">
        <v>617458000</v>
      </c>
      <c r="P29" s="19">
        <v>727641000</v>
      </c>
      <c r="Q29" s="22">
        <v>815234000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140581000</v>
      </c>
      <c r="D32" s="30">
        <f>SUM(D28:D31)</f>
        <v>233512000</v>
      </c>
      <c r="E32" s="30">
        <f>SUM(E28:E31)</f>
        <v>307486000</v>
      </c>
      <c r="F32" s="30">
        <f>SUM(F28:F31)</f>
        <v>230602000</v>
      </c>
      <c r="G32" s="30">
        <f aca="true" t="shared" si="5" ref="G32:Q32">SUM(G28:G31)</f>
        <v>204928000</v>
      </c>
      <c r="H32" s="30">
        <f t="shared" si="5"/>
        <v>243372000</v>
      </c>
      <c r="I32" s="30">
        <f>SUM(I28:I31)</f>
        <v>227461000</v>
      </c>
      <c r="J32" s="30">
        <f>SUM(J28:J31)</f>
        <v>290808000</v>
      </c>
      <c r="K32" s="30">
        <f>SUM(K28:K31)</f>
        <v>191193000</v>
      </c>
      <c r="L32" s="30">
        <f>SUM(L28:L31)</f>
        <v>264753000</v>
      </c>
      <c r="M32" s="30">
        <f t="shared" si="5"/>
        <v>176305000</v>
      </c>
      <c r="N32" s="31">
        <f t="shared" si="5"/>
        <v>983706000</v>
      </c>
      <c r="O32" s="32">
        <f t="shared" si="5"/>
        <v>3494707000</v>
      </c>
      <c r="P32" s="30">
        <f t="shared" si="5"/>
        <v>3683337000</v>
      </c>
      <c r="Q32" s="33">
        <f t="shared" si="5"/>
        <v>4002340000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254580000</v>
      </c>
      <c r="D34" s="19">
        <v>78856000</v>
      </c>
      <c r="E34" s="19">
        <v>60062000</v>
      </c>
      <c r="F34" s="19">
        <v>70879000</v>
      </c>
      <c r="G34" s="19">
        <v>78880000</v>
      </c>
      <c r="H34" s="19">
        <v>75125000</v>
      </c>
      <c r="I34" s="19">
        <v>65631000</v>
      </c>
      <c r="J34" s="19">
        <v>71898000</v>
      </c>
      <c r="K34" s="19">
        <v>77652000</v>
      </c>
      <c r="L34" s="19">
        <v>81498000</v>
      </c>
      <c r="M34" s="19">
        <v>132940000</v>
      </c>
      <c r="N34" s="20">
        <v>606596000</v>
      </c>
      <c r="O34" s="21">
        <v>1654597000</v>
      </c>
      <c r="P34" s="19">
        <v>1000000000</v>
      </c>
      <c r="Q34" s="22">
        <v>1000000000</v>
      </c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395161000</v>
      </c>
      <c r="D36" s="57">
        <f>SUM(D32:D35)</f>
        <v>312368000</v>
      </c>
      <c r="E36" s="57">
        <f>SUM(E32:E35)</f>
        <v>367548000</v>
      </c>
      <c r="F36" s="57">
        <f>SUM(F32:F35)</f>
        <v>301481000</v>
      </c>
      <c r="G36" s="57">
        <f aca="true" t="shared" si="6" ref="G36:Q36">SUM(G32:G35)</f>
        <v>283808000</v>
      </c>
      <c r="H36" s="57">
        <f t="shared" si="6"/>
        <v>318497000</v>
      </c>
      <c r="I36" s="57">
        <f>SUM(I32:I35)</f>
        <v>293092000</v>
      </c>
      <c r="J36" s="57">
        <f>SUM(J32:J35)</f>
        <v>362706000</v>
      </c>
      <c r="K36" s="57">
        <f>SUM(K32:K35)</f>
        <v>268845000</v>
      </c>
      <c r="L36" s="57">
        <f>SUM(L32:L35)</f>
        <v>346251000</v>
      </c>
      <c r="M36" s="57">
        <f t="shared" si="6"/>
        <v>309245000</v>
      </c>
      <c r="N36" s="58">
        <f t="shared" si="6"/>
        <v>1590302000</v>
      </c>
      <c r="O36" s="59">
        <f t="shared" si="6"/>
        <v>5149304000</v>
      </c>
      <c r="P36" s="57">
        <f t="shared" si="6"/>
        <v>4683337000</v>
      </c>
      <c r="Q36" s="60">
        <f t="shared" si="6"/>
        <v>5002340000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24956447</v>
      </c>
      <c r="D5" s="16">
        <f>SUM(D6:D8)</f>
        <v>14740978</v>
      </c>
      <c r="E5" s="16">
        <f>SUM(E6:E8)</f>
        <v>32500186</v>
      </c>
      <c r="F5" s="16">
        <f>SUM(F6:F8)</f>
        <v>31881843</v>
      </c>
      <c r="G5" s="16">
        <f aca="true" t="shared" si="0" ref="G5:Q5">SUM(G6:G8)</f>
        <v>60832638</v>
      </c>
      <c r="H5" s="16">
        <f t="shared" si="0"/>
        <v>41855130</v>
      </c>
      <c r="I5" s="16">
        <f>SUM(I6:I8)</f>
        <v>32213045</v>
      </c>
      <c r="J5" s="16">
        <f>SUM(J6:J8)</f>
        <v>78985078</v>
      </c>
      <c r="K5" s="16">
        <f>SUM(K6:K8)</f>
        <v>107636099</v>
      </c>
      <c r="L5" s="16">
        <f>SUM(L6:L8)</f>
        <v>172964795</v>
      </c>
      <c r="M5" s="16">
        <f t="shared" si="0"/>
        <v>177435846</v>
      </c>
      <c r="N5" s="17">
        <f>SUM(N6:N8)</f>
        <v>344009772</v>
      </c>
      <c r="O5" s="18">
        <f t="shared" si="0"/>
        <v>1120011857</v>
      </c>
      <c r="P5" s="16">
        <f t="shared" si="0"/>
        <v>1220083528</v>
      </c>
      <c r="Q5" s="17">
        <f t="shared" si="0"/>
        <v>880328788</v>
      </c>
    </row>
    <row r="6" spans="1:17" ht="13.5">
      <c r="A6" s="3" t="s">
        <v>24</v>
      </c>
      <c r="B6" s="2"/>
      <c r="C6" s="19">
        <v>162000</v>
      </c>
      <c r="D6" s="19">
        <v>30000</v>
      </c>
      <c r="E6" s="19">
        <v>64252</v>
      </c>
      <c r="F6" s="19">
        <v>510000</v>
      </c>
      <c r="G6" s="19">
        <v>326671</v>
      </c>
      <c r="H6" s="19">
        <v>20000</v>
      </c>
      <c r="I6" s="19">
        <v>513081</v>
      </c>
      <c r="J6" s="19">
        <v>162090</v>
      </c>
      <c r="K6" s="19">
        <v>525000</v>
      </c>
      <c r="L6" s="19">
        <v>1564252</v>
      </c>
      <c r="M6" s="19">
        <v>1420000</v>
      </c>
      <c r="N6" s="20">
        <v>18983102</v>
      </c>
      <c r="O6" s="21">
        <v>24280448</v>
      </c>
      <c r="P6" s="19">
        <v>3830463</v>
      </c>
      <c r="Q6" s="22">
        <v>2801977</v>
      </c>
    </row>
    <row r="7" spans="1:17" ht="13.5">
      <c r="A7" s="3" t="s">
        <v>25</v>
      </c>
      <c r="B7" s="2"/>
      <c r="C7" s="23">
        <v>24794447</v>
      </c>
      <c r="D7" s="23">
        <v>14710978</v>
      </c>
      <c r="E7" s="23">
        <v>32435934</v>
      </c>
      <c r="F7" s="23">
        <v>31331843</v>
      </c>
      <c r="G7" s="23">
        <v>60455967</v>
      </c>
      <c r="H7" s="23">
        <v>41835130</v>
      </c>
      <c r="I7" s="23">
        <v>31699964</v>
      </c>
      <c r="J7" s="23">
        <v>78802988</v>
      </c>
      <c r="K7" s="23">
        <v>107089655</v>
      </c>
      <c r="L7" s="23">
        <v>171400543</v>
      </c>
      <c r="M7" s="23">
        <v>176015846</v>
      </c>
      <c r="N7" s="24">
        <v>325026670</v>
      </c>
      <c r="O7" s="25">
        <v>1095599965</v>
      </c>
      <c r="P7" s="23">
        <v>1216193065</v>
      </c>
      <c r="Q7" s="26">
        <v>877416811</v>
      </c>
    </row>
    <row r="8" spans="1:17" ht="13.5">
      <c r="A8" s="3" t="s">
        <v>26</v>
      </c>
      <c r="B8" s="2"/>
      <c r="C8" s="19"/>
      <c r="D8" s="19"/>
      <c r="E8" s="19"/>
      <c r="F8" s="19">
        <v>40000</v>
      </c>
      <c r="G8" s="19">
        <v>50000</v>
      </c>
      <c r="H8" s="19"/>
      <c r="I8" s="19"/>
      <c r="J8" s="19">
        <v>20000</v>
      </c>
      <c r="K8" s="19">
        <v>21444</v>
      </c>
      <c r="L8" s="19"/>
      <c r="M8" s="19"/>
      <c r="N8" s="20"/>
      <c r="O8" s="21">
        <v>131444</v>
      </c>
      <c r="P8" s="19">
        <v>60000</v>
      </c>
      <c r="Q8" s="22">
        <v>110000</v>
      </c>
    </row>
    <row r="9" spans="1:17" ht="13.5">
      <c r="A9" s="1" t="s">
        <v>27</v>
      </c>
      <c r="B9" s="2"/>
      <c r="C9" s="16">
        <f>SUM(C10:C14)</f>
        <v>821777</v>
      </c>
      <c r="D9" s="16">
        <f>SUM(D10:D14)</f>
        <v>30054145</v>
      </c>
      <c r="E9" s="16">
        <f>SUM(E10:E14)</f>
        <v>86425998</v>
      </c>
      <c r="F9" s="16">
        <f>SUM(F10:F14)</f>
        <v>63944816</v>
      </c>
      <c r="G9" s="16">
        <f aca="true" t="shared" si="1" ref="G9:Q9">SUM(G10:G14)</f>
        <v>62380440</v>
      </c>
      <c r="H9" s="16">
        <f t="shared" si="1"/>
        <v>75020178</v>
      </c>
      <c r="I9" s="16">
        <f>SUM(I10:I14)</f>
        <v>38986939</v>
      </c>
      <c r="J9" s="16">
        <f>SUM(J10:J14)</f>
        <v>109185881</v>
      </c>
      <c r="K9" s="16">
        <f>SUM(K10:K14)</f>
        <v>126402618</v>
      </c>
      <c r="L9" s="16">
        <f>SUM(L10:L14)</f>
        <v>159611153</v>
      </c>
      <c r="M9" s="16">
        <f t="shared" si="1"/>
        <v>171273365</v>
      </c>
      <c r="N9" s="17">
        <f>SUM(N10:N14)</f>
        <v>616678333</v>
      </c>
      <c r="O9" s="27">
        <f t="shared" si="1"/>
        <v>1540785646</v>
      </c>
      <c r="P9" s="16">
        <f t="shared" si="1"/>
        <v>1501557635</v>
      </c>
      <c r="Q9" s="28">
        <f t="shared" si="1"/>
        <v>1269134659</v>
      </c>
    </row>
    <row r="10" spans="1:17" ht="13.5">
      <c r="A10" s="3" t="s">
        <v>28</v>
      </c>
      <c r="B10" s="2"/>
      <c r="C10" s="19">
        <v>227611</v>
      </c>
      <c r="D10" s="19">
        <v>648761</v>
      </c>
      <c r="E10" s="19">
        <v>2144890</v>
      </c>
      <c r="F10" s="19">
        <v>2263911</v>
      </c>
      <c r="G10" s="19">
        <v>7343828</v>
      </c>
      <c r="H10" s="19">
        <v>7402736</v>
      </c>
      <c r="I10" s="19">
        <v>4307611</v>
      </c>
      <c r="J10" s="19">
        <v>12863595</v>
      </c>
      <c r="K10" s="19">
        <v>10288888</v>
      </c>
      <c r="L10" s="19">
        <v>16728326</v>
      </c>
      <c r="M10" s="19">
        <v>25554212</v>
      </c>
      <c r="N10" s="20">
        <v>15315100</v>
      </c>
      <c r="O10" s="21">
        <v>105089469</v>
      </c>
      <c r="P10" s="19">
        <v>70407847</v>
      </c>
      <c r="Q10" s="22">
        <v>116913645</v>
      </c>
    </row>
    <row r="11" spans="1:17" ht="13.5">
      <c r="A11" s="3" t="s">
        <v>29</v>
      </c>
      <c r="B11" s="2"/>
      <c r="C11" s="19"/>
      <c r="D11" s="19">
        <v>5627560</v>
      </c>
      <c r="E11" s="19">
        <v>1595000</v>
      </c>
      <c r="F11" s="19">
        <v>3171447</v>
      </c>
      <c r="G11" s="19">
        <v>6825000</v>
      </c>
      <c r="H11" s="19">
        <v>8160000</v>
      </c>
      <c r="I11" s="19">
        <v>5435000</v>
      </c>
      <c r="J11" s="19">
        <v>12735284</v>
      </c>
      <c r="K11" s="19">
        <v>14315480</v>
      </c>
      <c r="L11" s="19">
        <v>14209441</v>
      </c>
      <c r="M11" s="19">
        <v>35173296</v>
      </c>
      <c r="N11" s="20">
        <v>34544454</v>
      </c>
      <c r="O11" s="21">
        <v>141791962</v>
      </c>
      <c r="P11" s="19">
        <v>260467768</v>
      </c>
      <c r="Q11" s="22">
        <v>80200000</v>
      </c>
    </row>
    <row r="12" spans="1:17" ht="13.5">
      <c r="A12" s="3" t="s">
        <v>30</v>
      </c>
      <c r="B12" s="2"/>
      <c r="C12" s="19"/>
      <c r="D12" s="19">
        <v>109068</v>
      </c>
      <c r="E12" s="19">
        <v>3698172</v>
      </c>
      <c r="F12" s="19">
        <v>2070043</v>
      </c>
      <c r="G12" s="19">
        <v>5504364</v>
      </c>
      <c r="H12" s="19">
        <v>13806402</v>
      </c>
      <c r="I12" s="19">
        <v>873000</v>
      </c>
      <c r="J12" s="19">
        <v>3539367</v>
      </c>
      <c r="K12" s="19">
        <v>1404501</v>
      </c>
      <c r="L12" s="19">
        <v>9930000</v>
      </c>
      <c r="M12" s="19">
        <v>5460775</v>
      </c>
      <c r="N12" s="20">
        <v>297009400</v>
      </c>
      <c r="O12" s="21">
        <v>343405092</v>
      </c>
      <c r="P12" s="19">
        <v>103758618</v>
      </c>
      <c r="Q12" s="22">
        <v>94975388</v>
      </c>
    </row>
    <row r="13" spans="1:17" ht="13.5">
      <c r="A13" s="3" t="s">
        <v>31</v>
      </c>
      <c r="B13" s="2"/>
      <c r="C13" s="19">
        <v>452500</v>
      </c>
      <c r="D13" s="19">
        <v>22843756</v>
      </c>
      <c r="E13" s="19">
        <v>75574602</v>
      </c>
      <c r="F13" s="19">
        <v>55584415</v>
      </c>
      <c r="G13" s="19">
        <v>41939748</v>
      </c>
      <c r="H13" s="19">
        <v>42948540</v>
      </c>
      <c r="I13" s="19">
        <v>26071328</v>
      </c>
      <c r="J13" s="19">
        <v>70717635</v>
      </c>
      <c r="K13" s="19">
        <v>92542283</v>
      </c>
      <c r="L13" s="19">
        <v>98353386</v>
      </c>
      <c r="M13" s="19">
        <v>91885082</v>
      </c>
      <c r="N13" s="20">
        <v>250149379</v>
      </c>
      <c r="O13" s="21">
        <v>869062657</v>
      </c>
      <c r="P13" s="19">
        <v>987926936</v>
      </c>
      <c r="Q13" s="22">
        <v>882545626</v>
      </c>
    </row>
    <row r="14" spans="1:17" ht="13.5">
      <c r="A14" s="3" t="s">
        <v>32</v>
      </c>
      <c r="B14" s="2"/>
      <c r="C14" s="23">
        <v>141666</v>
      </c>
      <c r="D14" s="23">
        <v>825000</v>
      </c>
      <c r="E14" s="23">
        <v>3413334</v>
      </c>
      <c r="F14" s="23">
        <v>855000</v>
      </c>
      <c r="G14" s="23">
        <v>767500</v>
      </c>
      <c r="H14" s="23">
        <v>2702500</v>
      </c>
      <c r="I14" s="23">
        <v>2300000</v>
      </c>
      <c r="J14" s="23">
        <v>9330000</v>
      </c>
      <c r="K14" s="23">
        <v>7851466</v>
      </c>
      <c r="L14" s="23">
        <v>20390000</v>
      </c>
      <c r="M14" s="23">
        <v>13200000</v>
      </c>
      <c r="N14" s="24">
        <v>19660000</v>
      </c>
      <c r="O14" s="25">
        <v>81436466</v>
      </c>
      <c r="P14" s="23">
        <v>78996466</v>
      </c>
      <c r="Q14" s="26">
        <v>94500000</v>
      </c>
    </row>
    <row r="15" spans="1:17" ht="13.5">
      <c r="A15" s="1" t="s">
        <v>33</v>
      </c>
      <c r="B15" s="4"/>
      <c r="C15" s="16">
        <f>SUM(C16:C18)</f>
        <v>8440000</v>
      </c>
      <c r="D15" s="16">
        <f>SUM(D16:D18)</f>
        <v>54407535</v>
      </c>
      <c r="E15" s="16">
        <f>SUM(E16:E18)</f>
        <v>80727311</v>
      </c>
      <c r="F15" s="16">
        <f>SUM(F16:F18)</f>
        <v>82362756</v>
      </c>
      <c r="G15" s="16">
        <f aca="true" t="shared" si="2" ref="G15:Q15">SUM(G16:G18)</f>
        <v>104002961</v>
      </c>
      <c r="H15" s="16">
        <f t="shared" si="2"/>
        <v>89355420</v>
      </c>
      <c r="I15" s="16">
        <f>SUM(I16:I18)</f>
        <v>62213999</v>
      </c>
      <c r="J15" s="16">
        <f>SUM(J16:J18)</f>
        <v>75136504</v>
      </c>
      <c r="K15" s="16">
        <f>SUM(K16:K18)</f>
        <v>109105801</v>
      </c>
      <c r="L15" s="16">
        <f>SUM(L16:L18)</f>
        <v>153122865</v>
      </c>
      <c r="M15" s="16">
        <f t="shared" si="2"/>
        <v>170879389</v>
      </c>
      <c r="N15" s="17">
        <f>SUM(N16:N18)</f>
        <v>551055797</v>
      </c>
      <c r="O15" s="27">
        <f t="shared" si="2"/>
        <v>1540810338</v>
      </c>
      <c r="P15" s="16">
        <f t="shared" si="2"/>
        <v>2082370650</v>
      </c>
      <c r="Q15" s="28">
        <f t="shared" si="2"/>
        <v>2552832584</v>
      </c>
    </row>
    <row r="16" spans="1:17" ht="13.5">
      <c r="A16" s="3" t="s">
        <v>34</v>
      </c>
      <c r="B16" s="2"/>
      <c r="C16" s="19">
        <v>40000</v>
      </c>
      <c r="D16" s="19">
        <v>3623883</v>
      </c>
      <c r="E16" s="19">
        <v>3589787</v>
      </c>
      <c r="F16" s="19">
        <v>4401806</v>
      </c>
      <c r="G16" s="19">
        <v>18001806</v>
      </c>
      <c r="H16" s="19">
        <v>3861806</v>
      </c>
      <c r="I16" s="19">
        <v>3973226</v>
      </c>
      <c r="J16" s="19">
        <v>4552226</v>
      </c>
      <c r="K16" s="19">
        <v>4666523</v>
      </c>
      <c r="L16" s="19">
        <v>36550923</v>
      </c>
      <c r="M16" s="19">
        <v>37415923</v>
      </c>
      <c r="N16" s="20">
        <v>37041884</v>
      </c>
      <c r="O16" s="21">
        <v>157719793</v>
      </c>
      <c r="P16" s="19">
        <v>141040904</v>
      </c>
      <c r="Q16" s="22">
        <v>135845071</v>
      </c>
    </row>
    <row r="17" spans="1:17" ht="13.5">
      <c r="A17" s="3" t="s">
        <v>35</v>
      </c>
      <c r="B17" s="2"/>
      <c r="C17" s="19">
        <v>8400000</v>
      </c>
      <c r="D17" s="19">
        <v>50783652</v>
      </c>
      <c r="E17" s="19">
        <v>77137524</v>
      </c>
      <c r="F17" s="19">
        <v>77960950</v>
      </c>
      <c r="G17" s="19">
        <v>85197699</v>
      </c>
      <c r="H17" s="19">
        <v>84385577</v>
      </c>
      <c r="I17" s="19">
        <v>57888634</v>
      </c>
      <c r="J17" s="19">
        <v>68030000</v>
      </c>
      <c r="K17" s="19">
        <v>102000000</v>
      </c>
      <c r="L17" s="19">
        <v>111834436</v>
      </c>
      <c r="M17" s="19">
        <v>124511120</v>
      </c>
      <c r="N17" s="20">
        <v>503980875</v>
      </c>
      <c r="O17" s="21">
        <v>1352110467</v>
      </c>
      <c r="P17" s="19">
        <v>1937187918</v>
      </c>
      <c r="Q17" s="22">
        <v>2402485685</v>
      </c>
    </row>
    <row r="18" spans="1:17" ht="13.5">
      <c r="A18" s="3" t="s">
        <v>36</v>
      </c>
      <c r="B18" s="2"/>
      <c r="C18" s="19"/>
      <c r="D18" s="19"/>
      <c r="E18" s="19"/>
      <c r="F18" s="19"/>
      <c r="G18" s="19">
        <v>803456</v>
      </c>
      <c r="H18" s="19">
        <v>1108037</v>
      </c>
      <c r="I18" s="19">
        <v>352139</v>
      </c>
      <c r="J18" s="19">
        <v>2554278</v>
      </c>
      <c r="K18" s="19">
        <v>2439278</v>
      </c>
      <c r="L18" s="19">
        <v>4737506</v>
      </c>
      <c r="M18" s="19">
        <v>8952346</v>
      </c>
      <c r="N18" s="20">
        <v>10033038</v>
      </c>
      <c r="O18" s="21">
        <v>30980078</v>
      </c>
      <c r="P18" s="19">
        <v>4141828</v>
      </c>
      <c r="Q18" s="22">
        <v>14501828</v>
      </c>
    </row>
    <row r="19" spans="1:17" ht="13.5">
      <c r="A19" s="1" t="s">
        <v>37</v>
      </c>
      <c r="B19" s="4"/>
      <c r="C19" s="16">
        <f>SUM(C20:C23)</f>
        <v>93639592</v>
      </c>
      <c r="D19" s="16">
        <f>SUM(D20:D23)</f>
        <v>125802412</v>
      </c>
      <c r="E19" s="16">
        <f>SUM(E20:E23)</f>
        <v>156834457</v>
      </c>
      <c r="F19" s="16">
        <f>SUM(F20:F23)</f>
        <v>230337657</v>
      </c>
      <c r="G19" s="16">
        <f aca="true" t="shared" si="3" ref="G19:Q19">SUM(G20:G23)</f>
        <v>199408577</v>
      </c>
      <c r="H19" s="16">
        <f t="shared" si="3"/>
        <v>159770941</v>
      </c>
      <c r="I19" s="16">
        <f>SUM(I20:I23)</f>
        <v>140168594</v>
      </c>
      <c r="J19" s="16">
        <f>SUM(J20:J23)</f>
        <v>244736710</v>
      </c>
      <c r="K19" s="16">
        <f>SUM(K20:K23)</f>
        <v>413835833</v>
      </c>
      <c r="L19" s="16">
        <f>SUM(L20:L23)</f>
        <v>523119758</v>
      </c>
      <c r="M19" s="16">
        <f t="shared" si="3"/>
        <v>898392943</v>
      </c>
      <c r="N19" s="17">
        <f>SUM(N20:N23)</f>
        <v>990581773</v>
      </c>
      <c r="O19" s="27">
        <f t="shared" si="3"/>
        <v>4176629247</v>
      </c>
      <c r="P19" s="16">
        <f t="shared" si="3"/>
        <v>6702003936</v>
      </c>
      <c r="Q19" s="28">
        <f t="shared" si="3"/>
        <v>7149966922</v>
      </c>
    </row>
    <row r="20" spans="1:17" ht="13.5">
      <c r="A20" s="3" t="s">
        <v>38</v>
      </c>
      <c r="B20" s="2"/>
      <c r="C20" s="19">
        <v>33858760</v>
      </c>
      <c r="D20" s="19">
        <v>47617020</v>
      </c>
      <c r="E20" s="19">
        <v>72203069</v>
      </c>
      <c r="F20" s="19">
        <v>60701264</v>
      </c>
      <c r="G20" s="19">
        <v>66402848</v>
      </c>
      <c r="H20" s="19">
        <v>29831605</v>
      </c>
      <c r="I20" s="19">
        <v>30121605</v>
      </c>
      <c r="J20" s="19">
        <v>61873632</v>
      </c>
      <c r="K20" s="19">
        <v>71866667</v>
      </c>
      <c r="L20" s="19">
        <v>86022459</v>
      </c>
      <c r="M20" s="19">
        <v>84171667</v>
      </c>
      <c r="N20" s="20">
        <v>160519317</v>
      </c>
      <c r="O20" s="21">
        <v>805189913</v>
      </c>
      <c r="P20" s="19">
        <v>996117355</v>
      </c>
      <c r="Q20" s="22">
        <v>1518224363</v>
      </c>
    </row>
    <row r="21" spans="1:17" ht="13.5">
      <c r="A21" s="3" t="s">
        <v>39</v>
      </c>
      <c r="B21" s="2"/>
      <c r="C21" s="19">
        <v>24184600</v>
      </c>
      <c r="D21" s="19">
        <v>32900000</v>
      </c>
      <c r="E21" s="19">
        <v>32750000</v>
      </c>
      <c r="F21" s="19">
        <v>123365400</v>
      </c>
      <c r="G21" s="19">
        <v>68560338</v>
      </c>
      <c r="H21" s="19">
        <v>60931472</v>
      </c>
      <c r="I21" s="19">
        <v>42310000</v>
      </c>
      <c r="J21" s="19">
        <v>82681086</v>
      </c>
      <c r="K21" s="19">
        <v>129050000</v>
      </c>
      <c r="L21" s="19">
        <v>158754545</v>
      </c>
      <c r="M21" s="19">
        <v>357652786</v>
      </c>
      <c r="N21" s="20">
        <v>404781773</v>
      </c>
      <c r="O21" s="21">
        <v>1517922000</v>
      </c>
      <c r="P21" s="19">
        <v>2751931282</v>
      </c>
      <c r="Q21" s="22">
        <v>2836717000</v>
      </c>
    </row>
    <row r="22" spans="1:17" ht="13.5">
      <c r="A22" s="3" t="s">
        <v>40</v>
      </c>
      <c r="B22" s="2"/>
      <c r="C22" s="23">
        <v>12451071</v>
      </c>
      <c r="D22" s="23">
        <v>15474834</v>
      </c>
      <c r="E22" s="23">
        <v>30275908</v>
      </c>
      <c r="F22" s="23">
        <v>25175909</v>
      </c>
      <c r="G22" s="23">
        <v>36725894</v>
      </c>
      <c r="H22" s="23">
        <v>38318377</v>
      </c>
      <c r="I22" s="23">
        <v>41800000</v>
      </c>
      <c r="J22" s="23">
        <v>54450000</v>
      </c>
      <c r="K22" s="23">
        <v>163750000</v>
      </c>
      <c r="L22" s="23">
        <v>225200000</v>
      </c>
      <c r="M22" s="23">
        <v>389483310</v>
      </c>
      <c r="N22" s="24">
        <v>347950952</v>
      </c>
      <c r="O22" s="25">
        <v>1381056255</v>
      </c>
      <c r="P22" s="23">
        <v>2152890095</v>
      </c>
      <c r="Q22" s="26">
        <v>2228450000</v>
      </c>
    </row>
    <row r="23" spans="1:17" ht="13.5">
      <c r="A23" s="3" t="s">
        <v>41</v>
      </c>
      <c r="B23" s="2"/>
      <c r="C23" s="19">
        <v>23145161</v>
      </c>
      <c r="D23" s="19">
        <v>29810558</v>
      </c>
      <c r="E23" s="19">
        <v>21605480</v>
      </c>
      <c r="F23" s="19">
        <v>21095084</v>
      </c>
      <c r="G23" s="19">
        <v>27719497</v>
      </c>
      <c r="H23" s="19">
        <v>30689487</v>
      </c>
      <c r="I23" s="19">
        <v>25936989</v>
      </c>
      <c r="J23" s="19">
        <v>45731992</v>
      </c>
      <c r="K23" s="19">
        <v>49169166</v>
      </c>
      <c r="L23" s="19">
        <v>53142754</v>
      </c>
      <c r="M23" s="19">
        <v>67085180</v>
      </c>
      <c r="N23" s="20">
        <v>77329731</v>
      </c>
      <c r="O23" s="21">
        <v>472461079</v>
      </c>
      <c r="P23" s="19">
        <v>801065204</v>
      </c>
      <c r="Q23" s="22">
        <v>566575559</v>
      </c>
    </row>
    <row r="24" spans="1:17" ht="13.5">
      <c r="A24" s="1" t="s">
        <v>42</v>
      </c>
      <c r="B24" s="4"/>
      <c r="C24" s="16">
        <v>3539929</v>
      </c>
      <c r="D24" s="16">
        <v>3989929</v>
      </c>
      <c r="E24" s="16">
        <v>3989929</v>
      </c>
      <c r="F24" s="16">
        <v>4049929</v>
      </c>
      <c r="G24" s="16">
        <v>4014929</v>
      </c>
      <c r="H24" s="16">
        <v>4054929</v>
      </c>
      <c r="I24" s="16">
        <v>3989929</v>
      </c>
      <c r="J24" s="16">
        <v>4034929</v>
      </c>
      <c r="K24" s="16">
        <v>3989929</v>
      </c>
      <c r="L24" s="16">
        <v>3989929</v>
      </c>
      <c r="M24" s="16">
        <v>6989929</v>
      </c>
      <c r="N24" s="17">
        <v>6039936</v>
      </c>
      <c r="O24" s="27">
        <v>52674155</v>
      </c>
      <c r="P24" s="16">
        <v>61900543</v>
      </c>
      <c r="Q24" s="28">
        <v>58221894</v>
      </c>
    </row>
    <row r="25" spans="1:17" ht="13.5">
      <c r="A25" s="5" t="s">
        <v>43</v>
      </c>
      <c r="B25" s="6" t="s">
        <v>44</v>
      </c>
      <c r="C25" s="47">
        <f>+C5+C9+C15+C19+C24</f>
        <v>131397745</v>
      </c>
      <c r="D25" s="47">
        <f>+D5+D9+D15+D19+D24</f>
        <v>228994999</v>
      </c>
      <c r="E25" s="47">
        <f>+E5+E9+E15+E19+E24</f>
        <v>360477881</v>
      </c>
      <c r="F25" s="47">
        <f>+F5+F9+F15+F19+F24</f>
        <v>412577001</v>
      </c>
      <c r="G25" s="47">
        <f aca="true" t="shared" si="4" ref="G25:Q25">+G5+G9+G15+G19+G24</f>
        <v>430639545</v>
      </c>
      <c r="H25" s="47">
        <f t="shared" si="4"/>
        <v>370056598</v>
      </c>
      <c r="I25" s="47">
        <f>+I5+I9+I15+I19+I24</f>
        <v>277572506</v>
      </c>
      <c r="J25" s="47">
        <f>+J5+J9+J15+J19+J24</f>
        <v>512079102</v>
      </c>
      <c r="K25" s="47">
        <f>+K5+K9+K15+K19+K24</f>
        <v>760970280</v>
      </c>
      <c r="L25" s="47">
        <f>+L5+L9+L15+L19+L24</f>
        <v>1012808500</v>
      </c>
      <c r="M25" s="47">
        <f t="shared" si="4"/>
        <v>1424971472</v>
      </c>
      <c r="N25" s="48">
        <f t="shared" si="4"/>
        <v>2508365611</v>
      </c>
      <c r="O25" s="49">
        <f t="shared" si="4"/>
        <v>8430911243</v>
      </c>
      <c r="P25" s="47">
        <f t="shared" si="4"/>
        <v>11567916292</v>
      </c>
      <c r="Q25" s="50">
        <f t="shared" si="4"/>
        <v>11910484847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14850000</v>
      </c>
      <c r="D28" s="19">
        <v>60796883</v>
      </c>
      <c r="E28" s="19">
        <v>133437729</v>
      </c>
      <c r="F28" s="19">
        <v>117858097</v>
      </c>
      <c r="G28" s="19">
        <v>110411140</v>
      </c>
      <c r="H28" s="19">
        <v>115047222</v>
      </c>
      <c r="I28" s="19">
        <v>83486430</v>
      </c>
      <c r="J28" s="19">
        <v>133872736</v>
      </c>
      <c r="K28" s="19">
        <v>177637082</v>
      </c>
      <c r="L28" s="19">
        <v>191218388</v>
      </c>
      <c r="M28" s="19">
        <v>312654400</v>
      </c>
      <c r="N28" s="20">
        <v>738077484</v>
      </c>
      <c r="O28" s="29">
        <v>2189347594</v>
      </c>
      <c r="P28" s="19">
        <v>2961322341</v>
      </c>
      <c r="Q28" s="20">
        <v>3547883613</v>
      </c>
    </row>
    <row r="29" spans="1:17" ht="13.5">
      <c r="A29" s="52" t="s">
        <v>47</v>
      </c>
      <c r="B29" s="2"/>
      <c r="C29" s="19">
        <v>82611</v>
      </c>
      <c r="D29" s="19">
        <v>132611</v>
      </c>
      <c r="E29" s="19">
        <v>604894</v>
      </c>
      <c r="F29" s="19">
        <v>82611</v>
      </c>
      <c r="G29" s="19">
        <v>841287</v>
      </c>
      <c r="H29" s="19">
        <v>1169041</v>
      </c>
      <c r="I29" s="19">
        <v>612611</v>
      </c>
      <c r="J29" s="19">
        <v>2200000</v>
      </c>
      <c r="K29" s="19">
        <v>3900000</v>
      </c>
      <c r="L29" s="19">
        <v>2760000</v>
      </c>
      <c r="M29" s="19">
        <v>3100000</v>
      </c>
      <c r="N29" s="20">
        <v>6552169</v>
      </c>
      <c r="O29" s="21">
        <v>22037835</v>
      </c>
      <c r="P29" s="19">
        <v>82504555</v>
      </c>
      <c r="Q29" s="22">
        <v>60630000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3341667</v>
      </c>
      <c r="D31" s="19">
        <v>3991667</v>
      </c>
      <c r="E31" s="19">
        <v>3791667</v>
      </c>
      <c r="F31" s="19">
        <v>4741667</v>
      </c>
      <c r="G31" s="19">
        <v>4441667</v>
      </c>
      <c r="H31" s="19">
        <v>2841667</v>
      </c>
      <c r="I31" s="19">
        <v>2841667</v>
      </c>
      <c r="J31" s="19">
        <v>3441667</v>
      </c>
      <c r="K31" s="19">
        <v>3791667</v>
      </c>
      <c r="L31" s="19">
        <v>5441667</v>
      </c>
      <c r="M31" s="19">
        <v>6441667</v>
      </c>
      <c r="N31" s="20">
        <v>8591663</v>
      </c>
      <c r="O31" s="21">
        <v>53700000</v>
      </c>
      <c r="P31" s="19">
        <v>56700000</v>
      </c>
      <c r="Q31" s="22">
        <v>57000000</v>
      </c>
    </row>
    <row r="32" spans="1:17" ht="13.5">
      <c r="A32" s="54" t="s">
        <v>50</v>
      </c>
      <c r="B32" s="2"/>
      <c r="C32" s="30">
        <f>SUM(C28:C31)</f>
        <v>18274278</v>
      </c>
      <c r="D32" s="30">
        <f>SUM(D28:D31)</f>
        <v>64921161</v>
      </c>
      <c r="E32" s="30">
        <f>SUM(E28:E31)</f>
        <v>137834290</v>
      </c>
      <c r="F32" s="30">
        <f>SUM(F28:F31)</f>
        <v>122682375</v>
      </c>
      <c r="G32" s="30">
        <f aca="true" t="shared" si="5" ref="G32:Q32">SUM(G28:G31)</f>
        <v>115694094</v>
      </c>
      <c r="H32" s="30">
        <f t="shared" si="5"/>
        <v>119057930</v>
      </c>
      <c r="I32" s="30">
        <f>SUM(I28:I31)</f>
        <v>86940708</v>
      </c>
      <c r="J32" s="30">
        <f>SUM(J28:J31)</f>
        <v>139514403</v>
      </c>
      <c r="K32" s="30">
        <f>SUM(K28:K31)</f>
        <v>185328749</v>
      </c>
      <c r="L32" s="30">
        <f>SUM(L28:L31)</f>
        <v>199420055</v>
      </c>
      <c r="M32" s="30">
        <f t="shared" si="5"/>
        <v>322196067</v>
      </c>
      <c r="N32" s="31">
        <f t="shared" si="5"/>
        <v>753221316</v>
      </c>
      <c r="O32" s="32">
        <f t="shared" si="5"/>
        <v>2265085429</v>
      </c>
      <c r="P32" s="30">
        <f t="shared" si="5"/>
        <v>3100526896</v>
      </c>
      <c r="Q32" s="33">
        <f t="shared" si="5"/>
        <v>3665513613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78141022</v>
      </c>
      <c r="D34" s="19">
        <v>107559961</v>
      </c>
      <c r="E34" s="19">
        <v>149980870</v>
      </c>
      <c r="F34" s="19">
        <v>221791781</v>
      </c>
      <c r="G34" s="19">
        <v>227684759</v>
      </c>
      <c r="H34" s="19">
        <v>189687904</v>
      </c>
      <c r="I34" s="19">
        <v>144691431</v>
      </c>
      <c r="J34" s="19">
        <v>263501442</v>
      </c>
      <c r="K34" s="19">
        <v>439337944</v>
      </c>
      <c r="L34" s="19">
        <v>659460789</v>
      </c>
      <c r="M34" s="19">
        <v>935164262</v>
      </c>
      <c r="N34" s="20">
        <v>1500492925</v>
      </c>
      <c r="O34" s="21">
        <v>4917495090</v>
      </c>
      <c r="P34" s="19">
        <v>7254827767</v>
      </c>
      <c r="Q34" s="22">
        <v>7147223202</v>
      </c>
    </row>
    <row r="35" spans="1:17" ht="13.5">
      <c r="A35" s="55" t="s">
        <v>52</v>
      </c>
      <c r="B35" s="2"/>
      <c r="C35" s="19">
        <v>-18097698</v>
      </c>
      <c r="D35" s="19">
        <v>-69048069</v>
      </c>
      <c r="E35" s="19">
        <v>-127617822</v>
      </c>
      <c r="F35" s="19">
        <v>-194868857</v>
      </c>
      <c r="G35" s="19">
        <v>-219919682</v>
      </c>
      <c r="H35" s="19">
        <v>-155972899</v>
      </c>
      <c r="I35" s="19">
        <v>-96606029</v>
      </c>
      <c r="J35" s="19">
        <v>-277538930</v>
      </c>
      <c r="K35" s="19">
        <v>-481615762</v>
      </c>
      <c r="L35" s="19">
        <v>-718362676</v>
      </c>
      <c r="M35" s="19">
        <v>-1007749636</v>
      </c>
      <c r="N35" s="20">
        <v>-1652238455</v>
      </c>
      <c r="O35" s="21">
        <v>-5019636517</v>
      </c>
      <c r="P35" s="19">
        <v>-7229075985</v>
      </c>
      <c r="Q35" s="22">
        <v>-7122488757</v>
      </c>
    </row>
    <row r="36" spans="1:17" ht="13.5">
      <c r="A36" s="56" t="s">
        <v>53</v>
      </c>
      <c r="B36" s="6"/>
      <c r="C36" s="57">
        <f>SUM(C32:C35)</f>
        <v>78317602</v>
      </c>
      <c r="D36" s="57">
        <f>SUM(D32:D35)</f>
        <v>103433053</v>
      </c>
      <c r="E36" s="57">
        <f>SUM(E32:E35)</f>
        <v>160197338</v>
      </c>
      <c r="F36" s="57">
        <f>SUM(F32:F35)</f>
        <v>149605299</v>
      </c>
      <c r="G36" s="57">
        <f aca="true" t="shared" si="6" ref="G36:Q36">SUM(G32:G35)</f>
        <v>123459171</v>
      </c>
      <c r="H36" s="57">
        <f t="shared" si="6"/>
        <v>152772935</v>
      </c>
      <c r="I36" s="57">
        <f>SUM(I32:I35)</f>
        <v>135026110</v>
      </c>
      <c r="J36" s="57">
        <f>SUM(J32:J35)</f>
        <v>125476915</v>
      </c>
      <c r="K36" s="57">
        <f>SUM(K32:K35)</f>
        <v>143050931</v>
      </c>
      <c r="L36" s="57">
        <f>SUM(L32:L35)</f>
        <v>140518168</v>
      </c>
      <c r="M36" s="57">
        <f t="shared" si="6"/>
        <v>249610693</v>
      </c>
      <c r="N36" s="58">
        <f t="shared" si="6"/>
        <v>601475786</v>
      </c>
      <c r="O36" s="59">
        <f t="shared" si="6"/>
        <v>2162944002</v>
      </c>
      <c r="P36" s="57">
        <f t="shared" si="6"/>
        <v>3126278678</v>
      </c>
      <c r="Q36" s="60">
        <f t="shared" si="6"/>
        <v>3690248058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2019-11-28T08:38:15Z</dcterms:created>
  <dcterms:modified xsi:type="dcterms:W3CDTF">2019-11-28T08:38:49Z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